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116\役場\001_総務課（新）\01_財政グループ\01_財政グループ\05_決算関係\800_財政状況資料集（春・秋報告）\R2_財政状況資料集\R4.9.14_財政状況資料集（２回目）\03_公開データ\"/>
    </mc:Choice>
  </mc:AlternateContent>
  <bookViews>
    <workbookView xWindow="0" yWindow="0" windowWidth="15360" windowHeight="7632" tabRatio="1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<sst xmlns="http://schemas.openxmlformats.org/spreadsheetml/2006/main" count="1110" uniqueCount="600">
  <si>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</si>
  <si>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</si>
  <si>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</si>
  <si>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</si>
  <si>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</si>
  <si>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</si>
  <si>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</si>
  <si>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</si>
  <si>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</si>
  <si>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</si>
  <si>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</si>
  <si>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</si>
  <si>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</si>
  <si>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</si>
  <si>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</si>
  <si>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</si>
  <si>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</si>
  <si>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</si>
  <si>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</si>
  <si>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</si>
  <si>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</si>
  <si>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</si>
  <si>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</si>
  <si>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</si>
  <si>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</si>
  <si>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</si>
  <si>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</si>
  <si>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</si>
  <si>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</si>
  <si>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</si>
  <si>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</si>
  <si>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</si>
  <si>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</si>
  <si>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</si>
  <si>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</si>
  <si>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</si>
  <si>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</si>
  <si>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</si>
  <si>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</si>
  <si>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</si>
  <si>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</si>
  <si>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</si>
  <si>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</si>
  <si>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</si>
  <si>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</si>
  <si>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</si>
  <si>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</si>
  <si>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</si>
  <si>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</si>
  <si>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</si>
  <si>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</si>
  <si>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</si>
  <si>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</si>
  <si>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</si>
  <si>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</si>
  <si>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</si>
  <si>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</si>
  <si>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</si>
  <si>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</si>
  <si>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</si>
  <si>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</si>
  <si>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</si>
  <si>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</si>
  <si>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</si>
  <si>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</si>
  <si>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</si>
  <si>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</si>
  <si>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</si>
  <si>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</si>
  <si>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</si>
  <si>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</si>
  <si>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</si>
  <si>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</si>
  <si>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</si>
  <si>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</si>
  <si>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</si>
  <si>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</si>
  <si>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</si>
  <si>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</si>
  <si>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</si>
  <si>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</si>
  <si>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</si>
  <si>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</si>
  <si>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</si>
  <si>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</si>
  <si>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</si>
  <si>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</si>
  <si>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</si>
  <si>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</si>
  <si>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</si>
  <si>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</si>
  <si>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</si>
  <si>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</si>
  <si>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</si>
  <si>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</si>
  <si>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</si>
  <si>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</si>
  <si>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</si>
  <si>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厚真町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</si>
  <si>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</si>
  <si>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</si>
  <si>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</si>
  <si>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</si>
  <si>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</si>
  <si>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</si>
  <si>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</si>
  <si>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</si>
  <si>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</si>
  <si>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</si>
  <si>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</si>
  <si>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</si>
  <si>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</si>
  <si>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</si>
  <si>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</si>
  <si>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</si>
  <si>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</si>
  <si>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</si>
  <si>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</si>
  <si>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</si>
  <si>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</si>
  <si>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</si>
  <si>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</si>
  <si>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</si>
  <si>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</si>
  <si>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</si>
  <si>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</si>
  <si>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</si>
  <si>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</si>
  <si>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</si>
  <si>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</si>
  <si>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</si>
  <si>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</si>
  <si>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</si>
  <si>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</si>
  <si>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</si>
  <si>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</si>
  <si>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</si>
  <si>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</si>
  <si>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</si>
  <si>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</si>
  <si>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</si>
  <si>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</si>
  <si>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</si>
  <si>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</si>
  <si>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</si>
  <si>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</si>
  <si>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</si>
  <si>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</si>
  <si>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</si>
  <si>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</si>
  <si>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</si>
  <si>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</si>
  <si>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</si>
  <si>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</si>
  <si>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</si>
  <si>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</si>
  <si>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</si>
  <si>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</si>
  <si>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</si>
  <si>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</si>
  <si>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</si>
  <si>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</si>
  <si>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</si>
  <si>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</si>
  <si>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</si>
  <si>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</si>
  <si>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</si>
  <si>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</si>
  <si>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</si>
  <si>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</si>
  <si>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</si>
  <si>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</si>
  <si>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</si>
  <si>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</si>
  <si>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</si>
  <si>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</si>
  <si>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</si>
  <si>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</si>
  <si>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</si>
  <si>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</si>
  <si>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</si>
  <si>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</si>
  <si>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</si>
  <si>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</si>
  <si>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</si>
  <si>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</si>
  <si>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</si>
  <si>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</si>
  <si>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</si>
  <si>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</si>
  <si>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</si>
  <si>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</si>
  <si>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</si>
  <si>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</si>
  <si>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</si>
  <si>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</si>
  <si>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</si>
  <si>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</si>
  <si>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</si>
  <si>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</si>
  <si>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</si>
  <si>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</si>
  <si>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</si>
  <si>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</si>
  <si>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</si>
  <si>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</si>
  <si>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</si>
  <si>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</si>
  <si>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</si>
  <si>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</si>
  <si>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</si>
  <si>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</si>
  <si>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北海道厚真町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</si>
  <si>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</si>
  <si>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</si>
  <si>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</si>
  <si>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</si>
  <si>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</si>
  <si>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</si>
  <si>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</si>
  <si>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</si>
  <si>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</si>
  <si>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</si>
  <si>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</si>
  <si>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</si>
  <si>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</si>
  <si>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</si>
  <si>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</si>
  <si>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</si>
  <si>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</si>
  <si>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</si>
  <si>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</si>
  <si>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</si>
  <si>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</si>
  <si>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</si>
  <si>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</si>
  <si>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</si>
  <si>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</si>
  <si>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</si>
  <si>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</si>
  <si>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</si>
  <si>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</si>
  <si>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</si>
  <si>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</si>
  <si>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</si>
  <si>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</si>
  <si>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</si>
  <si>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</si>
  <si>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</si>
  <si>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</si>
  <si>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</si>
  <si>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</si>
  <si>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</si>
  <si>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</si>
  <si>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</si>
  <si>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</si>
  <si>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</si>
  <si>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</si>
  <si>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</si>
  <si>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</si>
  <si>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</si>
  <si>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</si>
  <si>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</si>
  <si>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</si>
  <si>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</si>
  <si>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</si>
  <si>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</si>
  <si>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</si>
  <si>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</si>
  <si>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</si>
  <si>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</si>
  <si>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</si>
  <si>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</si>
  <si>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</si>
  <si>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</si>
  <si>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</si>
  <si>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</si>
  <si>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</si>
  <si>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</si>
  <si>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</si>
  <si>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</si>
  <si>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</si>
  <si>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</si>
  <si>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</si>
  <si>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</si>
  <si>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</si>
  <si>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</si>
  <si>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</si>
  <si>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</si>
  <si>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</si>
  <si>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</si>
  <si>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</si>
  <si>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</si>
  <si>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</si>
  <si>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</si>
  <si>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</si>
  <si>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</si>
  <si>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</si>
  <si>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</si>
  <si>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</si>
  <si>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</si>
  <si>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</si>
  <si>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</si>
  <si>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</si>
  <si>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</si>
  <si>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</si>
  <si>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</si>
  <si>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</si>
  <si>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</si>
  <si>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</si>
  <si>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</si>
  <si>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</si>
  <si>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</si>
  <si>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</si>
  <si>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</si>
  <si>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</si>
  <si>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</si>
  <si>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</si>
  <si>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</si>
  <si>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</si>
  <si>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</si>
  <si>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</si>
  <si>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</si>
  <si>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</si>
  <si>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</si>
  <si>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</si>
  <si>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</si>
  <si>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</si>
  <si>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</si>
  <si>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</si>
  <si>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</si>
  <si>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</si>
  <si>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</si>
  <si>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</si>
  <si>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</si>
  <si>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</si>
  <si>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</si>
  <si>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</si>
  <si>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</si>
  <si>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</si>
  <si>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</si>
  <si>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</si>
  <si>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</si>
  <si>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</si>
  <si>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</si>
  <si>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</si>
  <si>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</si>
  <si>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</si>
  <si>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</si>
  <si>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</si>
  <si>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</si>
  <si>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</si>
  <si>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</si>
  <si>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</si>
  <si>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</si>
  <si>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</si>
  <si>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</si>
  <si>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</si>
  <si>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</si>
  <si>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</si>
  <si>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</si>
  <si>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</si>
  <si>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</si>
  <si>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</si>
  <si>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</si>
  <si>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</si>
  <si>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</si>
  <si>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北海道厚真町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</si>
  <si>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</si>
  <si>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</si>
  <si>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</si>
  <si>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</si>
  <si>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</si>
  <si>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</si>
  <si>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</si>
  <si>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</si>
  <si>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</si>
  <si>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</si>
  <si>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</si>
  <si>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</si>
  <si>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</si>
  <si>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</si>
  <si>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</si>
  <si>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</si>
  <si>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</si>
  <si>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</si>
  <si>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</si>
  <si>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</si>
  <si>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</si>
  <si>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</si>
  <si>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</si>
  <si>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</si>
  <si>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</si>
  <si>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</si>
  <si>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</si>
  <si>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</si>
  <si>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</si>
  <si>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</si>
  <si>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</si>
  <si>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</si>
  <si>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</si>
  <si>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</si>
  <si>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</si>
  <si>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介護保険事業特別会計保険事業勘定</t>
    <phoneticPr fontId="5"/>
  </si>
  <si>
    <t>介護保険事業特別会計介護サービス事業勘定</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</si>
  <si>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</si>
  <si>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</si>
  <si>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</si>
  <si>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</si>
  <si>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</si>
  <si>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</si>
  <si>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</si>
  <si>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</si>
  <si>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</si>
  <si>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</si>
  <si>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</si>
  <si>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</si>
  <si>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</si>
  <si>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</si>
  <si>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</si>
  <si>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</si>
  <si>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</si>
  <si>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</si>
  <si>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</si>
  <si>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</si>
  <si>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</si>
  <si>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</si>
  <si>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</si>
  <si>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</si>
  <si>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</si>
  <si>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</si>
  <si>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</si>
  <si>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</si>
  <si>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</si>
  <si>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</si>
  <si>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</si>
  <si>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</si>
  <si>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</si>
  <si>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</si>
  <si>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</si>
  <si>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</si>
  <si>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</si>
  <si>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</si>
  <si>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</si>
  <si>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</si>
  <si>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</si>
  <si>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</si>
  <si>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</si>
  <si>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</si>
  <si>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</si>
  <si>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</si>
  <si>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</si>
  <si>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</si>
  <si>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</si>
  <si>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</si>
  <si>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</si>
  <si>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</si>
  <si>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</si>
  <si>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</si>
  <si>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</si>
  <si>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</si>
  <si>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</si>
  <si>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</si>
  <si>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</si>
  <si>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</si>
  <si>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</si>
  <si>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</si>
  <si>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</si>
  <si>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</si>
  <si>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</si>
  <si>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</si>
  <si>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</si>
  <si>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</si>
  <si>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</si>
  <si>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</si>
  <si>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</si>
  <si>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</si>
  <si>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</si>
  <si>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</si>
  <si>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</si>
  <si>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</si>
  <si>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</si>
  <si>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</si>
  <si>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</si>
  <si>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</si>
  <si>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</si>
  <si>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</si>
  <si>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</si>
  <si>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</si>
  <si>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</si>
  <si>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</si>
  <si>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</si>
  <si>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</si>
  <si>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</si>
  <si>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</si>
  <si>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</si>
  <si>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</si>
  <si>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</si>
  <si>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</si>
  <si>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</si>
  <si>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</si>
  <si>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</si>
  <si>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</si>
  <si>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</si>
  <si>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</si>
  <si>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</si>
  <si>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</si>
  <si>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</si>
  <si>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</si>
  <si>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</si>
  <si>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</si>
  <si>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</si>
  <si>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</si>
  <si>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</si>
  <si>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</si>
  <si>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</si>
  <si>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</si>
  <si>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</si>
  <si>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</si>
  <si>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</si>
  <si>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</si>
  <si>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</si>
  <si>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</si>
  <si>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</si>
  <si>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</si>
  <si>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</si>
  <si>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</si>
  <si>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</si>
  <si>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</si>
  <si>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</si>
  <si>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</si>
  <si>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</si>
  <si>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</si>
  <si>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</si>
  <si>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</si>
  <si>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</si>
  <si>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</si>
  <si>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</si>
  <si>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</si>
  <si>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</si>
  <si>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</si>
  <si>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</si>
  <si>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</si>
  <si>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</si>
  <si>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</si>
  <si>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</si>
  <si>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</si>
  <si>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</si>
  <si>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</si>
  <si>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</si>
  <si>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</si>
  <si>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</si>
  <si>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</si>
  <si>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14.47</t>
  </si>
  <si>
    <t>▲ 10.87</t>
  </si>
  <si>
    <t>▲ 22.20</t>
  </si>
  <si>
    <t>一般会計</t>
  </si>
  <si>
    <t>簡易水道事業特別会計</t>
  </si>
  <si>
    <t>国民健康保険事業特別会計</t>
  </si>
  <si>
    <t>公共下水道事業特別会計</t>
  </si>
  <si>
    <t>介護保険事業特別会計保険事業勘定</t>
  </si>
  <si>
    <t>後期高齢者医療特別会計</t>
  </si>
  <si>
    <t>介護保険事業特別会計介護サービス事業勘定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</si>
  <si>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</si>
  <si>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</si>
  <si>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</si>
  <si>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</si>
  <si>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</si>
  <si>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</si>
  <si>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</si>
  <si>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</si>
  <si>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</si>
  <si>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</si>
  <si>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安平・厚真行政事務組合</t>
    <rPh sb="0" eb="2">
      <t>アビラ</t>
    </rPh>
    <rPh sb="3" eb="5">
      <t>アツマ</t>
    </rPh>
    <rPh sb="5" eb="7">
      <t>ギョウセイ</t>
    </rPh>
    <rPh sb="7" eb="11">
      <t>ジムクミアイ</t>
    </rPh>
    <phoneticPr fontId="2"/>
  </si>
  <si>
    <t>胆振東部消防組合</t>
    <rPh sb="0" eb="4">
      <t>イブリトウブ</t>
    </rPh>
    <rPh sb="4" eb="6">
      <t>ショウボウ</t>
    </rPh>
    <rPh sb="6" eb="8">
      <t>クミアイ</t>
    </rPh>
    <phoneticPr fontId="2"/>
  </si>
  <si>
    <t>胆振東部日高西部衛生組合</t>
    <rPh sb="0" eb="4">
      <t>イブリトウブ</t>
    </rPh>
    <rPh sb="4" eb="6">
      <t>ヒダカ</t>
    </rPh>
    <rPh sb="6" eb="8">
      <t>セイブ</t>
    </rPh>
    <rPh sb="8" eb="10">
      <t>エイセイ</t>
    </rPh>
    <rPh sb="10" eb="12">
      <t>クミアイ</t>
    </rPh>
    <phoneticPr fontId="2"/>
  </si>
  <si>
    <t>-</t>
    <phoneticPr fontId="2"/>
  </si>
  <si>
    <t>復旧・復興基金</t>
    <rPh sb="0" eb="2">
      <t>フッキュウ</t>
    </rPh>
    <rPh sb="3" eb="5">
      <t>フッコウ</t>
    </rPh>
    <rPh sb="5" eb="7">
      <t>キキン</t>
    </rPh>
    <phoneticPr fontId="5"/>
  </si>
  <si>
    <t>ふるさと応援基金</t>
    <rPh sb="4" eb="6">
      <t>オウエン</t>
    </rPh>
    <rPh sb="6" eb="8">
      <t>キキン</t>
    </rPh>
    <phoneticPr fontId="5"/>
  </si>
  <si>
    <t>庁舎建設基金</t>
    <rPh sb="0" eb="2">
      <t>チョウシャ</t>
    </rPh>
    <rPh sb="2" eb="4">
      <t>ケンセツ</t>
    </rPh>
    <rPh sb="4" eb="6">
      <t>キキン</t>
    </rPh>
    <phoneticPr fontId="5"/>
  </si>
  <si>
    <t>地域振興基金</t>
    <rPh sb="0" eb="2">
      <t>チイキ</t>
    </rPh>
    <rPh sb="2" eb="4">
      <t>シンコウ</t>
    </rPh>
    <rPh sb="4" eb="6">
      <t>キキン</t>
    </rPh>
    <phoneticPr fontId="5"/>
  </si>
  <si>
    <t>水基金</t>
    <rPh sb="0" eb="1">
      <t>ミズ</t>
    </rPh>
    <rPh sb="1" eb="3">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</si>
  <si>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</si>
  <si>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</si>
  <si>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</si>
  <si>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</si>
  <si>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</si>
  <si>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</si>
  <si>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</si>
  <si>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役場庁舎など古い建物が多い現状であり、今後施設等の更新に伴い増加が見込まれるが、事業精査を行いながら、必要最低限の地方債発行に努める。</t>
    <rPh sb="0" eb="2">
      <t>ヤクバ</t>
    </rPh>
    <rPh sb="2" eb="4">
      <t>チョウシャ</t>
    </rPh>
    <rPh sb="6" eb="7">
      <t>フル</t>
    </rPh>
    <rPh sb="8" eb="10">
      <t>タテモノ</t>
    </rPh>
    <rPh sb="11" eb="12">
      <t>オオ</t>
    </rPh>
    <rPh sb="13" eb="15">
      <t>ゲンジョウ</t>
    </rPh>
    <rPh sb="19" eb="21">
      <t>コンゴ</t>
    </rPh>
    <rPh sb="21" eb="23">
      <t>シセツ</t>
    </rPh>
    <rPh sb="23" eb="24">
      <t>トウ</t>
    </rPh>
    <rPh sb="25" eb="27">
      <t>コウシン</t>
    </rPh>
    <rPh sb="28" eb="29">
      <t>トモナ</t>
    </rPh>
    <rPh sb="30" eb="32">
      <t>ゾウカ</t>
    </rPh>
    <rPh sb="33" eb="35">
      <t>ミコ</t>
    </rPh>
    <rPh sb="40" eb="42">
      <t>ジギョウ</t>
    </rPh>
    <rPh sb="42" eb="44">
      <t>セイサ</t>
    </rPh>
    <rPh sb="45" eb="46">
      <t>オコナ</t>
    </rPh>
    <rPh sb="51" eb="53">
      <t>ヒツヨウ</t>
    </rPh>
    <rPh sb="53" eb="56">
      <t>サイテイゲン</t>
    </rPh>
    <rPh sb="57" eb="60">
      <t>チホウサイ</t>
    </rPh>
    <rPh sb="60" eb="62">
      <t>ハッコウ</t>
    </rPh>
    <rPh sb="63" eb="64">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</si>
  <si>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</si>
  <si>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</si>
  <si>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</si>
  <si>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</si>
  <si>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</si>
  <si>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</si>
  <si>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11年度から平成13年度において政府の経済対策に呼応した大型建設事業が続き、当該事業により、平成16年度、平成17年度に公債費が急増したため公債費関連指標が押し上げられた。公債費負担（元利償還費）が財政運営を圧迫していたため平成17年度から平成22年度において920百万円の繰上償還を行い、実質公債費比率については逓減していたが、平成30年度以降は過疎債の元利償還が始まり、北海道胆振東部地震の影響により災害復旧債等の地方債発行が加速したことから、今後増加傾向となる見込みである。
　普通建設事業については、これまでどおり継続事業を基本とし、新規事業については極力抑制し、必要性の再評価と事業の精査を行いながら、必要最低限の地方債発行に努める。</t>
    <rPh sb="189" eb="192">
      <t>ホッカイドウ</t>
    </rPh>
    <rPh sb="192" eb="196">
      <t>イブリトウブ</t>
    </rPh>
    <rPh sb="196" eb="198">
      <t>ジシン</t>
    </rPh>
    <rPh sb="199" eb="201">
      <t>エイキョウ</t>
    </rPh>
    <rPh sb="204" eb="210">
      <t>サイガイフッキュウサイナド</t>
    </rPh>
    <rPh sb="211" eb="214">
      <t>チホウサイ</t>
    </rPh>
    <rPh sb="214" eb="216">
      <t>ハッコウ</t>
    </rPh>
    <rPh sb="217" eb="219">
      <t>カソク</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</si>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</sst>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0"/>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xmlns:c16r2="http://schemas.microsoft.com/office/drawing/2015/06/chart">
            <c:ext xmlns:c16="http://schemas.microsoft.com/office/drawing/2014/chart" uri="{C3380CC4-5D6E-409C-BE32-E72D297353CC}">
              <c16:uniqueId val="{00000000-AD69-429C-95D2-8ADA627FB8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284831</c:v>
                </c:pt>
                <c:pt idx="1">
                  <c:v>390413</c:v>
                </c:pt>
                <c:pt idx="2">
                  <c:v>242734</c:v>
                </c:pt>
                <c:pt idx="3">
                  <c:v>207777</c:v>
                </c:pt>
                <c:pt idx="4">
                  <c:v>866148</c:v>
                </c:pt>
              </c:numCache>
            </c:numRef>
          </c:val>
          <c:smooth val="0"/>
          <c:extLst xmlns:c16r2="http://schemas.microsoft.com/office/drawing/2015/06/chart">
            <c:ext xmlns:c16="http://schemas.microsoft.com/office/drawing/2014/chart" uri="{C3380CC4-5D6E-409C-BE32-E72D297353CC}">
              <c16:uniqueId val="{00000001-AD69-429C-95D2-8ADA627FB8BB}"/>
            </c:ext>
          </c:extLst>
        </c:ser>
        <c:dLbls>
          <c:showLegendKey val="0"/>
          <c:showVal val="0"/>
          <c:showCatName val="0"/>
          <c:showSerName val="0"/>
          <c:showPercent val="0"/>
          <c:showBubbleSize val="0"/>
        </c:dLbls>
        <c:marker val="1"/>
        <c:smooth val="0"/>
        <c:axId val="502853568"/>
        <c:axId val="501412280"/>
      </c:lineChart>
      <c:catAx>
        <c:axId val="502853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1412280"/>
        <c:crosses val="autoZero"/>
        <c:auto val="1"/>
        <c:lblAlgn val="ctr"/>
        <c:lblOffset val="100"/>
        <c:tickLblSkip val="1"/>
        <c:tickMarkSkip val="1"/>
        <c:noMultiLvlLbl val="0"/>
      </c:catAx>
      <c:valAx>
        <c:axId val="5014122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2853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5.51</c:v>
                </c:pt>
                <c:pt idx="1">
                  <c:v>5.0999999999999996</c:v>
                </c:pt>
                <c:pt idx="2">
                  <c:v>56.75</c:v>
                </c:pt>
                <c:pt idx="3">
                  <c:v>44.91</c:v>
                </c:pt>
                <c:pt idx="4">
                  <c:v>17.18</c:v>
                </c:pt>
              </c:numCache>
            </c:numRef>
          </c:val>
          <c:extLst xmlns:c16r2="http://schemas.microsoft.com/office/drawing/2015/06/chart">
            <c:ext xmlns:c16="http://schemas.microsoft.com/office/drawing/2014/chart" uri="{C3380CC4-5D6E-409C-BE32-E72D297353CC}">
              <c16:uniqueId val="{00000000-6CB4-4AE6-B120-09A52FA3F2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37.43</c:v>
                </c:pt>
                <c:pt idx="1">
                  <c:v>23.16</c:v>
                </c:pt>
                <c:pt idx="2">
                  <c:v>28.78</c:v>
                </c:pt>
                <c:pt idx="3">
                  <c:v>28.16</c:v>
                </c:pt>
                <c:pt idx="4">
                  <c:v>26.36</c:v>
                </c:pt>
              </c:numCache>
            </c:numRef>
          </c:val>
          <c:extLst xmlns:c16r2="http://schemas.microsoft.com/office/drawing/2015/06/chart">
            <c:ext xmlns:c16="http://schemas.microsoft.com/office/drawing/2014/chart" uri="{C3380CC4-5D6E-409C-BE32-E72D297353CC}">
              <c16:uniqueId val="{00000001-6CB4-4AE6-B120-09A52FA3F211}"/>
            </c:ext>
          </c:extLst>
        </c:ser>
        <c:dLbls>
          <c:showLegendKey val="0"/>
          <c:showVal val="0"/>
          <c:showCatName val="0"/>
          <c:showSerName val="0"/>
          <c:showPercent val="0"/>
          <c:showBubbleSize val="0"/>
        </c:dLbls>
        <c:gapWidth val="250"/>
        <c:overlap val="100"/>
        <c:axId val="501414240"/>
        <c:axId val="501413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1.29</c:v>
                </c:pt>
                <c:pt idx="1">
                  <c:v>-14.47</c:v>
                </c:pt>
                <c:pt idx="2">
                  <c:v>56.68</c:v>
                </c:pt>
                <c:pt idx="3">
                  <c:v>-10.87</c:v>
                </c:pt>
                <c:pt idx="4">
                  <c:v>-22.2</c:v>
                </c:pt>
              </c:numCache>
            </c:numRef>
          </c:val>
          <c:smooth val="0"/>
          <c:extLst xmlns:c16r2="http://schemas.microsoft.com/office/drawing/2015/06/chart">
            <c:ext xmlns:c16="http://schemas.microsoft.com/office/drawing/2014/chart" uri="{C3380CC4-5D6E-409C-BE32-E72D297353CC}">
              <c16:uniqueId val="{00000002-6CB4-4AE6-B120-09A52FA3F211}"/>
            </c:ext>
          </c:extLst>
        </c:ser>
        <c:dLbls>
          <c:showLegendKey val="0"/>
          <c:showVal val="0"/>
          <c:showCatName val="0"/>
          <c:showSerName val="0"/>
          <c:showPercent val="0"/>
          <c:showBubbleSize val="0"/>
        </c:dLbls>
        <c:marker val="1"/>
        <c:smooth val="0"/>
        <c:axId val="501414240"/>
        <c:axId val="501413064"/>
      </c:lineChart>
      <c:catAx>
        <c:axId val="50141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1413064"/>
        <c:crosses val="autoZero"/>
        <c:auto val="1"/>
        <c:lblAlgn val="ctr"/>
        <c:lblOffset val="100"/>
        <c:tickLblSkip val="1"/>
        <c:tickMarkSkip val="1"/>
        <c:noMultiLvlLbl val="0"/>
      </c:catAx>
      <c:valAx>
        <c:axId val="501413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41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AA0-4415-A6A7-502288319F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AA0-4415-A6A7-502288319FE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AA0-4415-A6A7-502288319FEF}"/>
            </c:ext>
          </c:extLst>
        </c:ser>
        <c:ser>
          <c:idx val="3"/>
          <c:order val="3"/>
          <c:tx>
            <c:strRef>
              <c:f>データシート!$A$30</c:f>
              <c:strCache>
                <c:ptCount val="1"/>
                <c:pt idx="0">
                  <c:v>介護保険事業特別会計介護サービス事業勘定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AA0-4415-A6A7-502288319FE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0.28000000000000003</c:v>
                </c:pt>
                <c:pt idx="2">
                  <c:v>#N/A</c:v>
                </c:pt>
                <c:pt idx="3">
                  <c:v>0.09</c:v>
                </c:pt>
                <c:pt idx="4">
                  <c:v>#N/A</c:v>
                </c:pt>
                <c:pt idx="5">
                  <c:v>7.0000000000000007E-2</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4-CAA0-4415-A6A7-502288319FEF}"/>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0.56999999999999995</c:v>
                </c:pt>
                <c:pt idx="2">
                  <c:v>#N/A</c:v>
                </c:pt>
                <c:pt idx="3">
                  <c:v>0.18</c:v>
                </c:pt>
                <c:pt idx="4">
                  <c:v>#N/A</c:v>
                </c:pt>
                <c:pt idx="5">
                  <c:v>0.5</c:v>
                </c:pt>
                <c:pt idx="6">
                  <c:v>#N/A</c:v>
                </c:pt>
                <c:pt idx="7">
                  <c:v>0.22</c:v>
                </c:pt>
                <c:pt idx="8">
                  <c:v>#N/A</c:v>
                </c:pt>
                <c:pt idx="9">
                  <c:v>0.34</c:v>
                </c:pt>
              </c:numCache>
            </c:numRef>
          </c:val>
          <c:extLst xmlns:c16r2="http://schemas.microsoft.com/office/drawing/2015/06/chart">
            <c:ext xmlns:c16="http://schemas.microsoft.com/office/drawing/2014/chart" uri="{C3380CC4-5D6E-409C-BE32-E72D297353CC}">
              <c16:uniqueId val="{00000005-CAA0-4415-A6A7-502288319FEF}"/>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0.28999999999999998</c:v>
                </c:pt>
                <c:pt idx="2">
                  <c:v>#N/A</c:v>
                </c:pt>
                <c:pt idx="3">
                  <c:v>0.23</c:v>
                </c:pt>
                <c:pt idx="4">
                  <c:v>#N/A</c:v>
                </c:pt>
                <c:pt idx="5">
                  <c:v>0.61</c:v>
                </c:pt>
                <c:pt idx="6">
                  <c:v>#N/A</c:v>
                </c:pt>
                <c:pt idx="7">
                  <c:v>0.9</c:v>
                </c:pt>
                <c:pt idx="8">
                  <c:v>#N/A</c:v>
                </c:pt>
                <c:pt idx="9">
                  <c:v>0.35</c:v>
                </c:pt>
              </c:numCache>
            </c:numRef>
          </c:val>
          <c:extLst xmlns:c16r2="http://schemas.microsoft.com/office/drawing/2015/06/chart">
            <c:ext xmlns:c16="http://schemas.microsoft.com/office/drawing/2014/chart" uri="{C3380CC4-5D6E-409C-BE32-E72D297353CC}">
              <c16:uniqueId val="{00000006-CAA0-4415-A6A7-502288319FE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0.49</c:v>
                </c:pt>
                <c:pt idx="2">
                  <c:v>#N/A</c:v>
                </c:pt>
                <c:pt idx="3">
                  <c:v>0.89</c:v>
                </c:pt>
                <c:pt idx="4">
                  <c:v>#N/A</c:v>
                </c:pt>
                <c:pt idx="5">
                  <c:v>0.49</c:v>
                </c:pt>
                <c:pt idx="6">
                  <c:v>#N/A</c:v>
                </c:pt>
                <c:pt idx="7">
                  <c:v>1.07</c:v>
                </c:pt>
                <c:pt idx="8">
                  <c:v>#N/A</c:v>
                </c:pt>
                <c:pt idx="9">
                  <c:v>0.49</c:v>
                </c:pt>
              </c:numCache>
            </c:numRef>
          </c:val>
          <c:extLst xmlns:c16r2="http://schemas.microsoft.com/office/drawing/2015/06/chart">
            <c:ext xmlns:c16="http://schemas.microsoft.com/office/drawing/2014/chart" uri="{C3380CC4-5D6E-409C-BE32-E72D297353CC}">
              <c16:uniqueId val="{00000007-CAA0-4415-A6A7-502288319FEF}"/>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0.49</c:v>
                </c:pt>
                <c:pt idx="2">
                  <c:v>#N/A</c:v>
                </c:pt>
                <c:pt idx="3">
                  <c:v>0.43</c:v>
                </c:pt>
                <c:pt idx="4">
                  <c:v>#N/A</c:v>
                </c:pt>
                <c:pt idx="5">
                  <c:v>1</c:v>
                </c:pt>
                <c:pt idx="6">
                  <c:v>#N/A</c:v>
                </c:pt>
                <c:pt idx="7">
                  <c:v>0.88</c:v>
                </c:pt>
                <c:pt idx="8">
                  <c:v>#N/A</c:v>
                </c:pt>
                <c:pt idx="9">
                  <c:v>0.95</c:v>
                </c:pt>
              </c:numCache>
            </c:numRef>
          </c:val>
          <c:extLst xmlns:c16r2="http://schemas.microsoft.com/office/drawing/2015/06/chart">
            <c:ext xmlns:c16="http://schemas.microsoft.com/office/drawing/2014/chart" uri="{C3380CC4-5D6E-409C-BE32-E72D297353CC}">
              <c16:uniqueId val="{00000008-CAA0-4415-A6A7-502288319FE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5.51</c:v>
                </c:pt>
                <c:pt idx="2">
                  <c:v>#N/A</c:v>
                </c:pt>
                <c:pt idx="3">
                  <c:v>5.09</c:v>
                </c:pt>
                <c:pt idx="4">
                  <c:v>#N/A</c:v>
                </c:pt>
                <c:pt idx="5">
                  <c:v>56.74</c:v>
                </c:pt>
                <c:pt idx="6">
                  <c:v>#N/A</c:v>
                </c:pt>
                <c:pt idx="7">
                  <c:v>44.9</c:v>
                </c:pt>
                <c:pt idx="8">
                  <c:v>#N/A</c:v>
                </c:pt>
                <c:pt idx="9">
                  <c:v>17.170000000000002</c:v>
                </c:pt>
              </c:numCache>
            </c:numRef>
          </c:val>
          <c:extLst xmlns:c16r2="http://schemas.microsoft.com/office/drawing/2015/06/chart">
            <c:ext xmlns:c16="http://schemas.microsoft.com/office/drawing/2014/chart" uri="{C3380CC4-5D6E-409C-BE32-E72D297353CC}">
              <c16:uniqueId val="{00000009-CAA0-4415-A6A7-502288319FEF}"/>
            </c:ext>
          </c:extLst>
        </c:ser>
        <c:dLbls>
          <c:showLegendKey val="0"/>
          <c:showVal val="0"/>
          <c:showCatName val="0"/>
          <c:showSerName val="0"/>
          <c:showPercent val="0"/>
          <c:showBubbleSize val="0"/>
        </c:dLbls>
        <c:gapWidth val="150"/>
        <c:overlap val="100"/>
        <c:axId val="501415024"/>
        <c:axId val="501415416"/>
      </c:barChart>
      <c:catAx>
        <c:axId val="50141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415416"/>
        <c:crosses val="autoZero"/>
        <c:auto val="1"/>
        <c:lblAlgn val="ctr"/>
        <c:lblOffset val="100"/>
        <c:tickLblSkip val="1"/>
        <c:tickMarkSkip val="1"/>
        <c:noMultiLvlLbl val="0"/>
      </c:catAx>
      <c:valAx>
        <c:axId val="501415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415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562</c:v>
                </c:pt>
                <c:pt idx="5">
                  <c:v>559</c:v>
                </c:pt>
                <c:pt idx="8">
                  <c:v>591</c:v>
                </c:pt>
                <c:pt idx="11">
                  <c:v>608</c:v>
                </c:pt>
                <c:pt idx="14">
                  <c:v>760</c:v>
                </c:pt>
              </c:numCache>
            </c:numRef>
          </c:val>
          <c:extLst xmlns:c16r2="http://schemas.microsoft.com/office/drawing/2015/06/chart">
            <c:ext xmlns:c16="http://schemas.microsoft.com/office/drawing/2014/chart" uri="{C3380CC4-5D6E-409C-BE32-E72D297353CC}">
              <c16:uniqueId val="{00000000-FE51-42AF-BCCE-10110C00FD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E51-42AF-BCCE-10110C00FD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c:v>
                </c:pt>
                <c:pt idx="3">
                  <c:v>10</c:v>
                </c:pt>
                <c:pt idx="6">
                  <c:v>14</c:v>
                </c:pt>
                <c:pt idx="9">
                  <c:v>14</c:v>
                </c:pt>
                <c:pt idx="12">
                  <c:v>2</c:v>
                </c:pt>
              </c:numCache>
            </c:numRef>
          </c:val>
          <c:extLst xmlns:c16r2="http://schemas.microsoft.com/office/drawing/2015/06/chart">
            <c:ext xmlns:c16="http://schemas.microsoft.com/office/drawing/2014/chart" uri="{C3380CC4-5D6E-409C-BE32-E72D297353CC}">
              <c16:uniqueId val="{00000002-FE51-42AF-BCCE-10110C00FD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c:v>
                </c:pt>
                <c:pt idx="3">
                  <c:v>35</c:v>
                </c:pt>
                <c:pt idx="6">
                  <c:v>35</c:v>
                </c:pt>
                <c:pt idx="9">
                  <c:v>35</c:v>
                </c:pt>
                <c:pt idx="12">
                  <c:v>33</c:v>
                </c:pt>
              </c:numCache>
            </c:numRef>
          </c:val>
          <c:extLst xmlns:c16r2="http://schemas.microsoft.com/office/drawing/2015/06/chart">
            <c:ext xmlns:c16="http://schemas.microsoft.com/office/drawing/2014/chart" uri="{C3380CC4-5D6E-409C-BE32-E72D297353CC}">
              <c16:uniqueId val="{00000003-FE51-42AF-BCCE-10110C00FD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110</c:v>
                </c:pt>
                <c:pt idx="3">
                  <c:v>109</c:v>
                </c:pt>
                <c:pt idx="6">
                  <c:v>117</c:v>
                </c:pt>
                <c:pt idx="9">
                  <c:v>177</c:v>
                </c:pt>
                <c:pt idx="12">
                  <c:v>250</c:v>
                </c:pt>
              </c:numCache>
            </c:numRef>
          </c:val>
          <c:extLst xmlns:c16r2="http://schemas.microsoft.com/office/drawing/2015/06/chart">
            <c:ext xmlns:c16="http://schemas.microsoft.com/office/drawing/2014/chart" uri="{C3380CC4-5D6E-409C-BE32-E72D297353CC}">
              <c16:uniqueId val="{00000004-FE51-42AF-BCCE-10110C00FD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E51-42AF-BCCE-10110C00FD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E51-42AF-BCCE-10110C00FD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727</c:v>
                </c:pt>
                <c:pt idx="3">
                  <c:v>748</c:v>
                </c:pt>
                <c:pt idx="6">
                  <c:v>709</c:v>
                </c:pt>
                <c:pt idx="9">
                  <c:v>685</c:v>
                </c:pt>
                <c:pt idx="12">
                  <c:v>782</c:v>
                </c:pt>
              </c:numCache>
            </c:numRef>
          </c:val>
          <c:extLst xmlns:c16r2="http://schemas.microsoft.com/office/drawing/2015/06/chart">
            <c:ext xmlns:c16="http://schemas.microsoft.com/office/drawing/2014/chart" uri="{C3380CC4-5D6E-409C-BE32-E72D297353CC}">
              <c16:uniqueId val="{00000007-FE51-42AF-BCCE-10110C00FDBB}"/>
            </c:ext>
          </c:extLst>
        </c:ser>
        <c:dLbls>
          <c:showLegendKey val="0"/>
          <c:showVal val="0"/>
          <c:showCatName val="0"/>
          <c:showSerName val="0"/>
          <c:showPercent val="0"/>
          <c:showBubbleSize val="0"/>
        </c:dLbls>
        <c:gapWidth val="100"/>
        <c:overlap val="100"/>
        <c:axId val="498858576"/>
        <c:axId val="498857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302</c:v>
                </c:pt>
                <c:pt idx="2">
                  <c:v>#N/A</c:v>
                </c:pt>
                <c:pt idx="3">
                  <c:v>#N/A</c:v>
                </c:pt>
                <c:pt idx="4">
                  <c:v>343</c:v>
                </c:pt>
                <c:pt idx="5">
                  <c:v>#N/A</c:v>
                </c:pt>
                <c:pt idx="6">
                  <c:v>#N/A</c:v>
                </c:pt>
                <c:pt idx="7">
                  <c:v>284</c:v>
                </c:pt>
                <c:pt idx="8">
                  <c:v>#N/A</c:v>
                </c:pt>
                <c:pt idx="9">
                  <c:v>#N/A</c:v>
                </c:pt>
                <c:pt idx="10">
                  <c:v>303</c:v>
                </c:pt>
                <c:pt idx="11">
                  <c:v>#N/A</c:v>
                </c:pt>
                <c:pt idx="12">
                  <c:v>#N/A</c:v>
                </c:pt>
                <c:pt idx="13">
                  <c:v>307</c:v>
                </c:pt>
                <c:pt idx="14">
                  <c:v>#N/A</c:v>
                </c:pt>
              </c:numCache>
            </c:numRef>
          </c:val>
          <c:smooth val="0"/>
          <c:extLst xmlns:c16r2="http://schemas.microsoft.com/office/drawing/2015/06/chart">
            <c:ext xmlns:c16="http://schemas.microsoft.com/office/drawing/2014/chart" uri="{C3380CC4-5D6E-409C-BE32-E72D297353CC}">
              <c16:uniqueId val="{00000008-FE51-42AF-BCCE-10110C00FDBB}"/>
            </c:ext>
          </c:extLst>
        </c:ser>
        <c:dLbls>
          <c:showLegendKey val="0"/>
          <c:showVal val="0"/>
          <c:showCatName val="0"/>
          <c:showSerName val="0"/>
          <c:showPercent val="0"/>
          <c:showBubbleSize val="0"/>
        </c:dLbls>
        <c:marker val="1"/>
        <c:smooth val="0"/>
        <c:axId val="498858576"/>
        <c:axId val="498857792"/>
      </c:lineChart>
      <c:catAx>
        <c:axId val="49885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857792"/>
        <c:crosses val="autoZero"/>
        <c:auto val="1"/>
        <c:lblAlgn val="ctr"/>
        <c:lblOffset val="100"/>
        <c:tickLblSkip val="1"/>
        <c:tickMarkSkip val="1"/>
        <c:noMultiLvlLbl val="0"/>
      </c:catAx>
      <c:valAx>
        <c:axId val="49885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85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7177</c:v>
                </c:pt>
                <c:pt idx="5">
                  <c:v>7823</c:v>
                </c:pt>
                <c:pt idx="8">
                  <c:v>8233</c:v>
                </c:pt>
                <c:pt idx="11">
                  <c:v>9151</c:v>
                </c:pt>
                <c:pt idx="14">
                  <c:v>9582</c:v>
                </c:pt>
              </c:numCache>
            </c:numRef>
          </c:val>
          <c:extLst xmlns:c16r2="http://schemas.microsoft.com/office/drawing/2015/06/chart">
            <c:ext xmlns:c16="http://schemas.microsoft.com/office/drawing/2014/chart" uri="{C3380CC4-5D6E-409C-BE32-E72D297353CC}">
              <c16:uniqueId val="{00000000-E2C5-4CBF-83D0-3C3EA82708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1102</c:v>
                </c:pt>
                <c:pt idx="5">
                  <c:v>1110</c:v>
                </c:pt>
                <c:pt idx="8">
                  <c:v>1121</c:v>
                </c:pt>
                <c:pt idx="11">
                  <c:v>1106</c:v>
                </c:pt>
                <c:pt idx="14">
                  <c:v>1621</c:v>
                </c:pt>
              </c:numCache>
            </c:numRef>
          </c:val>
          <c:extLst xmlns:c16r2="http://schemas.microsoft.com/office/drawing/2015/06/chart">
            <c:ext xmlns:c16="http://schemas.microsoft.com/office/drawing/2014/chart" uri="{C3380CC4-5D6E-409C-BE32-E72D297353CC}">
              <c16:uniqueId val="{00000001-E2C5-4CBF-83D0-3C3EA82708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5893</c:v>
                </c:pt>
                <c:pt idx="5">
                  <c:v>5076</c:v>
                </c:pt>
                <c:pt idx="8">
                  <c:v>6547</c:v>
                </c:pt>
                <c:pt idx="11">
                  <c:v>8061</c:v>
                </c:pt>
                <c:pt idx="14">
                  <c:v>9177</c:v>
                </c:pt>
              </c:numCache>
            </c:numRef>
          </c:val>
          <c:extLst xmlns:c16r2="http://schemas.microsoft.com/office/drawing/2015/06/chart">
            <c:ext xmlns:c16="http://schemas.microsoft.com/office/drawing/2014/chart" uri="{C3380CC4-5D6E-409C-BE32-E72D297353CC}">
              <c16:uniqueId val="{00000002-E2C5-4CBF-83D0-3C3EA82708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2C5-4CBF-83D0-3C3EA82708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2C5-4CBF-83D0-3C3EA82708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2C5-4CBF-83D0-3C3EA82708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916</c:v>
                </c:pt>
                <c:pt idx="3">
                  <c:v>888</c:v>
                </c:pt>
                <c:pt idx="6">
                  <c:v>885</c:v>
                </c:pt>
                <c:pt idx="9">
                  <c:v>967</c:v>
                </c:pt>
                <c:pt idx="12">
                  <c:v>925</c:v>
                </c:pt>
              </c:numCache>
            </c:numRef>
          </c:val>
          <c:extLst xmlns:c16r2="http://schemas.microsoft.com/office/drawing/2015/06/chart">
            <c:ext xmlns:c16="http://schemas.microsoft.com/office/drawing/2014/chart" uri="{C3380CC4-5D6E-409C-BE32-E72D297353CC}">
              <c16:uniqueId val="{00000006-E2C5-4CBF-83D0-3C3EA82708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222</c:v>
                </c:pt>
                <c:pt idx="3">
                  <c:v>189</c:v>
                </c:pt>
                <c:pt idx="6">
                  <c:v>155</c:v>
                </c:pt>
                <c:pt idx="9">
                  <c:v>124</c:v>
                </c:pt>
                <c:pt idx="12">
                  <c:v>95</c:v>
                </c:pt>
              </c:numCache>
            </c:numRef>
          </c:val>
          <c:extLst xmlns:c16r2="http://schemas.microsoft.com/office/drawing/2015/06/chart">
            <c:ext xmlns:c16="http://schemas.microsoft.com/office/drawing/2014/chart" uri="{C3380CC4-5D6E-409C-BE32-E72D297353CC}">
              <c16:uniqueId val="{00000007-E2C5-4CBF-83D0-3C3EA82708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3652</c:v>
                </c:pt>
                <c:pt idx="3">
                  <c:v>4071</c:v>
                </c:pt>
                <c:pt idx="6">
                  <c:v>4144</c:v>
                </c:pt>
                <c:pt idx="9">
                  <c:v>4856</c:v>
                </c:pt>
                <c:pt idx="12">
                  <c:v>5456</c:v>
                </c:pt>
              </c:numCache>
            </c:numRef>
          </c:val>
          <c:extLst xmlns:c16r2="http://schemas.microsoft.com/office/drawing/2015/06/chart">
            <c:ext xmlns:c16="http://schemas.microsoft.com/office/drawing/2014/chart" uri="{C3380CC4-5D6E-409C-BE32-E72D297353CC}">
              <c16:uniqueId val="{00000008-E2C5-4CBF-83D0-3C3EA82708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2C5-4CBF-83D0-3C3EA82708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8336</c:v>
                </c:pt>
                <c:pt idx="3">
                  <c:v>9123</c:v>
                </c:pt>
                <c:pt idx="6">
                  <c:v>9583</c:v>
                </c:pt>
                <c:pt idx="9">
                  <c:v>10403</c:v>
                </c:pt>
                <c:pt idx="12">
                  <c:v>11711</c:v>
                </c:pt>
              </c:numCache>
            </c:numRef>
          </c:val>
          <c:extLst xmlns:c16r2="http://schemas.microsoft.com/office/drawing/2015/06/chart">
            <c:ext xmlns:c16="http://schemas.microsoft.com/office/drawing/2014/chart" uri="{C3380CC4-5D6E-409C-BE32-E72D297353CC}">
              <c16:uniqueId val="{0000000A-E2C5-4CBF-83D0-3C3EA8270882}"/>
            </c:ext>
          </c:extLst>
        </c:ser>
        <c:dLbls>
          <c:showLegendKey val="0"/>
          <c:showVal val="0"/>
          <c:showCatName val="0"/>
          <c:showSerName val="0"/>
          <c:showPercent val="0"/>
          <c:showBubbleSize val="0"/>
        </c:dLbls>
        <c:gapWidth val="100"/>
        <c:overlap val="100"/>
        <c:axId val="498858968"/>
        <c:axId val="498856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261</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2C5-4CBF-83D0-3C3EA8270882}"/>
            </c:ext>
          </c:extLst>
        </c:ser>
        <c:dLbls>
          <c:showLegendKey val="0"/>
          <c:showVal val="0"/>
          <c:showCatName val="0"/>
          <c:showSerName val="0"/>
          <c:showPercent val="0"/>
          <c:showBubbleSize val="0"/>
        </c:dLbls>
        <c:marker val="1"/>
        <c:smooth val="0"/>
        <c:axId val="498858968"/>
        <c:axId val="498856224"/>
      </c:lineChart>
      <c:catAx>
        <c:axId val="498858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8856224"/>
        <c:crosses val="autoZero"/>
        <c:auto val="1"/>
        <c:lblAlgn val="ctr"/>
        <c:lblOffset val="100"/>
        <c:tickLblSkip val="1"/>
        <c:tickMarkSkip val="1"/>
        <c:noMultiLvlLbl val="0"/>
      </c:catAx>
      <c:valAx>
        <c:axId val="498856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858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1000</c:v>
                </c:pt>
                <c:pt idx="1">
                  <c:v>997</c:v>
                </c:pt>
                <c:pt idx="2">
                  <c:v>1005</c:v>
                </c:pt>
              </c:numCache>
            </c:numRef>
          </c:val>
          <c:extLst xmlns:c16r2="http://schemas.microsoft.com/office/drawing/2015/06/chart">
            <c:ext xmlns:c16="http://schemas.microsoft.com/office/drawing/2014/chart" uri="{C3380CC4-5D6E-409C-BE32-E72D297353CC}">
              <c16:uniqueId val="{00000000-1E49-4047-ABF7-6D06029149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1047</c:v>
                </c:pt>
                <c:pt idx="1">
                  <c:v>1350</c:v>
                </c:pt>
                <c:pt idx="2">
                  <c:v>1775</c:v>
                </c:pt>
              </c:numCache>
            </c:numRef>
          </c:val>
          <c:extLst xmlns:c16r2="http://schemas.microsoft.com/office/drawing/2015/06/chart">
            <c:ext xmlns:c16="http://schemas.microsoft.com/office/drawing/2014/chart" uri="{C3380CC4-5D6E-409C-BE32-E72D297353CC}">
              <c16:uniqueId val="{00000001-1E49-4047-ABF7-6D06029149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4352</c:v>
                </c:pt>
                <c:pt idx="1">
                  <c:v>5563</c:v>
                </c:pt>
                <c:pt idx="2">
                  <c:v>6972</c:v>
                </c:pt>
              </c:numCache>
            </c:numRef>
          </c:val>
          <c:extLst xmlns:c16r2="http://schemas.microsoft.com/office/drawing/2015/06/chart">
            <c:ext xmlns:c16="http://schemas.microsoft.com/office/drawing/2014/chart" uri="{C3380CC4-5D6E-409C-BE32-E72D297353CC}">
              <c16:uniqueId val="{00000002-1E49-4047-ABF7-6D060291495B}"/>
            </c:ext>
          </c:extLst>
        </c:ser>
        <c:dLbls>
          <c:showLegendKey val="0"/>
          <c:showVal val="0"/>
          <c:showCatName val="0"/>
          <c:showSerName val="0"/>
          <c:showPercent val="0"/>
          <c:showBubbleSize val="0"/>
        </c:dLbls>
        <c:gapWidth val="120"/>
        <c:overlap val="100"/>
        <c:axId val="498855832"/>
        <c:axId val="498857400"/>
      </c:barChart>
      <c:catAx>
        <c:axId val="498855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8857400"/>
        <c:crosses val="autoZero"/>
        <c:auto val="1"/>
        <c:lblAlgn val="ctr"/>
        <c:lblOffset val="100"/>
        <c:tickLblSkip val="1"/>
        <c:tickMarkSkip val="1"/>
        <c:noMultiLvlLbl val="0"/>
      </c:catAx>
      <c:valAx>
        <c:axId val="498857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8855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026-4C94-A24E-DA181458CF1B}"/>
                </c:ext>
                <c:ext xmlns:c15="http://schemas.microsoft.com/office/drawing/2012/chart" uri="{CE6537A1-D6FC-4f65-9D91-7224C49458BB}">
                  <c15:dlblFieldTable>
                    <c15:dlblFTEntry>
                      <c15:txfldGUID>{73036880-894C-457E-B4B7-468F025AC2FA}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026-4C94-A24E-DA181458CF1B}"/>
                </c:ext>
                <c:ext xmlns:c15="http://schemas.microsoft.com/office/drawing/2012/chart" uri="{CE6537A1-D6FC-4f65-9D91-7224C49458BB}">
                  <c15:dlblFieldTable>
                    <c15:dlblFTEntry>
                      <c15:txfldGUID>{43612731-6686-43C8-A0AC-150CC5553374}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026-4C94-A24E-DA181458CF1B}"/>
                </c:ext>
                <c:ext xmlns:c15="http://schemas.microsoft.com/office/drawing/2012/chart" uri="{CE6537A1-D6FC-4f65-9D91-7224C49458BB}">
                  <c15:dlblFieldTable>
                    <c15:dlblFTEntry>
                      <c15:txfldGUID>{C42FAC83-A949-4E82-AEE3-3F96C8BF0316}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026-4C94-A24E-DA181458CF1B}"/>
                </c:ext>
                <c:ext xmlns:c15="http://schemas.microsoft.com/office/drawing/2012/chart" uri="{CE6537A1-D6FC-4f65-9D91-7224C49458BB}">
                  <c15:dlblFieldTable>
                    <c15:dlblFTEntry>
                      <c15:txfldGUID>{DD353EA6-A81F-46B6-AB6C-47D06FB20290}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026-4C94-A24E-DA181458CF1B}"/>
                </c:ext>
                <c:ext xmlns:c15="http://schemas.microsoft.com/office/drawing/2012/chart" uri="{CE6537A1-D6FC-4f65-9D91-7224C49458BB}">
                  <c15:dlblFieldTable>
                    <c15:dlblFTEntry>
                      <c15:txfldGUID>{E30881E5-E3B6-4918-81BF-44F33EDA7801}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026-4C94-A24E-DA181458CF1B}"/>
                </c:ext>
                <c:ext xmlns:c15="http://schemas.microsoft.com/office/drawing/2012/chart" uri="{CE6537A1-D6FC-4f65-9D91-7224C49458BB}">
                  <c15:dlblFieldTable>
                    <c15:dlblFTEntry>
                      <c15:txfldGUID>{1885048C-B626-456C-A954-E95705D698C3}</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026-4C94-A24E-DA181458CF1B}"/>
                </c:ext>
                <c:ext xmlns:c15="http://schemas.microsoft.com/office/drawing/2012/chart" uri="{CE6537A1-D6FC-4f65-9D91-7224C49458BB}">
                  <c15:dlblFieldTable>
                    <c15:dlblFTEntry>
                      <c15:txfldGUID>{7E50CE02-A28C-4E99-AD02-E9362946081B}</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026-4C94-A24E-DA181458CF1B}"/>
                </c:ext>
                <c:ext xmlns:c15="http://schemas.microsoft.com/office/drawing/2012/chart" uri="{CE6537A1-D6FC-4f65-9D91-7224C49458BB}">
                  <c15:dlblFieldTable>
                    <c15:dlblFTEntry>
                      <c15:txfldGUID>{886269D5-22ED-4EA7-B82A-96A13B6A216D}</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026-4C94-A24E-DA181458CF1B}"/>
                </c:ext>
                <c:ext xmlns:c15="http://schemas.microsoft.com/office/drawing/2012/chart" uri="{CE6537A1-D6FC-4f65-9D91-7224C49458BB}">
                  <c15:dlblFieldTable>
                    <c15:dlblFTEntry>
                      <c15:txfldGUID>{BAA17803-7EFA-4167-893C-55B9BB5240A5}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45.9</c:v>
                </c:pt>
                <c:pt idx="8">
                  <c:v>63.1</c:v>
                </c:pt>
                <c:pt idx="16">
                  <c:v>41.1</c:v>
                </c:pt>
                <c:pt idx="24">
                  <c:v>42</c:v>
                </c:pt>
                <c:pt idx="32">
                  <c:v>41.4</c:v>
                </c:pt>
              </c:numCache>
            </c:numRef>
          </c:xVal>
          <c:yVal>
            <c:numRef>
              <c:f>公会計指標分析・財政指標組合せ分析表!$BP$51:$DC$51</c:f>
              <c:numCache>
                <c:formatCode>#,##0.0;"▲ "#,##0.0</c:formatCode>
                <c:ptCount val="40"/>
                <c:pt idx="8">
                  <c:v>8.5</c:v>
                </c:pt>
              </c:numCache>
            </c:numRef>
          </c:yVal>
          <c:smooth val="0"/>
          <c:extLst xmlns:c16r2="http://schemas.microsoft.com/office/drawing/2015/06/chart">
            <c:ext xmlns:c16="http://schemas.microsoft.com/office/drawing/2014/chart" uri="{C3380CC4-5D6E-409C-BE32-E72D297353CC}">
              <c16:uniqueId val="{00000009-E026-4C94-A24E-DA181458CF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026-4C94-A24E-DA181458CF1B}"/>
                </c:ext>
                <c:ext xmlns:c15="http://schemas.microsoft.com/office/drawing/2012/chart" uri="{CE6537A1-D6FC-4f65-9D91-7224C49458BB}">
                  <c15:dlblFieldTable>
                    <c15:dlblFTEntry>
                      <c15:txfldGUID>{08719FD6-15F5-4BBF-B2D2-DBF9C274FF9C}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026-4C94-A24E-DA181458CF1B}"/>
                </c:ext>
                <c:ext xmlns:c15="http://schemas.microsoft.com/office/drawing/2012/chart" uri="{CE6537A1-D6FC-4f65-9D91-7224C49458BB}">
                  <c15:dlblFieldTable>
                    <c15:dlblFTEntry>
                      <c15:txfldGUID>{56F5523D-F4EC-4080-A629-CC36F53C984B}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026-4C94-A24E-DA181458CF1B}"/>
                </c:ext>
                <c:ext xmlns:c15="http://schemas.microsoft.com/office/drawing/2012/chart" uri="{CE6537A1-D6FC-4f65-9D91-7224C49458BB}">
                  <c15:dlblFieldTable>
                    <c15:dlblFTEntry>
                      <c15:txfldGUID>{36AD6721-CE8F-4D3D-89B9-C63F64A8C27F}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026-4C94-A24E-DA181458CF1B}"/>
                </c:ext>
                <c:ext xmlns:c15="http://schemas.microsoft.com/office/drawing/2012/chart" uri="{CE6537A1-D6FC-4f65-9D91-7224C49458BB}">
                  <c15:dlblFieldTable>
                    <c15:dlblFTEntry>
                      <c15:txfldGUID>{44363AB2-CDB7-48F9-BA8D-FD94F5D79262}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026-4C94-A24E-DA181458CF1B}"/>
                </c:ext>
                <c:ext xmlns:c15="http://schemas.microsoft.com/office/drawing/2012/chart" uri="{CE6537A1-D6FC-4f65-9D91-7224C49458BB}">
                  <c15:dlblFieldTable>
                    <c15:dlblFTEntry>
                      <c15:txfldGUID>{E13E7910-4DAD-4327-9CDB-7D3034166137}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026-4C94-A24E-DA181458CF1B}"/>
                </c:ext>
                <c:ext xmlns:c15="http://schemas.microsoft.com/office/drawing/2012/chart" uri="{CE6537A1-D6FC-4f65-9D91-7224C49458BB}">
                  <c15:dlblFieldTable>
                    <c15:dlblFTEntry>
                      <c15:txfldGUID>{2D656722-19D7-4248-BEFD-C1568685AED9}</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026-4C94-A24E-DA181458CF1B}"/>
                </c:ext>
                <c:ext xmlns:c15="http://schemas.microsoft.com/office/drawing/2012/chart" uri="{CE6537A1-D6FC-4f65-9D91-7224C49458BB}">
                  <c15:dlblFieldTable>
                    <c15:dlblFTEntry>
                      <c15:txfldGUID>{BBAE1E21-E9F1-41B5-A431-8A78014D048E}</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026-4C94-A24E-DA181458CF1B}"/>
                </c:ext>
                <c:ext xmlns:c15="http://schemas.microsoft.com/office/drawing/2012/chart" uri="{CE6537A1-D6FC-4f65-9D91-7224C49458BB}">
                  <c15:dlblFieldTable>
                    <c15:dlblFTEntry>
                      <c15:txfldGUID>{E7EB6518-7FCF-4B92-8D8B-B125CCEF56DF}</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026-4C94-A24E-DA181458CF1B}"/>
                </c:ext>
                <c:ext xmlns:c15="http://schemas.microsoft.com/office/drawing/2012/chart" uri="{CE6537A1-D6FC-4f65-9D91-7224C49458BB}">
                  <c15:dlblFieldTable>
                    <c15:dlblFTEntry>
                      <c15:txfldGUID>{B208FB72-0476-4409-B720-24E872ED2EE3}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026-4C94-A24E-DA181458CF1B}"/>
            </c:ext>
          </c:extLst>
        </c:ser>
        <c:dLbls>
          <c:showLegendKey val="0"/>
          <c:showVal val="1"/>
          <c:showCatName val="0"/>
          <c:showSerName val="0"/>
          <c:showPercent val="0"/>
          <c:showBubbleSize val="0"/>
        </c:dLbls>
        <c:axId val="500395352"/>
        <c:axId val="500395744"/>
      </c:scatterChart>
      <c:valAx>
        <c:axId val="500395352"/>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395744"/>
        <c:crosses val="autoZero"/>
        <c:crossBetween val="midCat"/>
      </c:valAx>
      <c:valAx>
        <c:axId val="500395744"/>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0395352"/>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8D-418A-956B-A31B8272B1C8}"/>
                </c:ext>
                <c:ext xmlns:c15="http://schemas.microsoft.com/office/drawing/2012/chart" uri="{CE6537A1-D6FC-4f65-9D91-7224C49458BB}">
                  <c15:dlblFieldTable>
                    <c15:dlblFTEntry>
                      <c15:txfldGUID>{BC75D14F-49D4-47FE-A80F-38AD609B8CC8}</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8D-418A-956B-A31B8272B1C8}"/>
                </c:ext>
                <c:ext xmlns:c15="http://schemas.microsoft.com/office/drawing/2012/chart" uri="{CE6537A1-D6FC-4f65-9D91-7224C49458BB}">
                  <c15:dlblFieldTable>
                    <c15:dlblFTEntry>
                      <c15:txfldGUID>{5C225ED0-CE53-4064-B1AE-DE37A43406B6}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28D-418A-956B-A31B8272B1C8}"/>
                </c:ext>
                <c:ext xmlns:c15="http://schemas.microsoft.com/office/drawing/2012/chart" uri="{CE6537A1-D6FC-4f65-9D91-7224C49458BB}">
                  <c15:dlblFieldTable>
                    <c15:dlblFTEntry>
                      <c15:txfldGUID>{1D6AEE53-AEA2-48CB-A7B9-5830CE2DBD1F}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8D-418A-956B-A31B8272B1C8}"/>
                </c:ext>
                <c:ext xmlns:c15="http://schemas.microsoft.com/office/drawing/2012/chart" uri="{CE6537A1-D6FC-4f65-9D91-7224C49458BB}">
                  <c15:dlblFieldTable>
                    <c15:dlblFTEntry>
                      <c15:txfldGUID>{1370F9B1-07D9-446D-A45D-E7C0AB7B6731}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8D-418A-956B-A31B8272B1C8}"/>
                </c:ext>
                <c:ext xmlns:c15="http://schemas.microsoft.com/office/drawing/2012/chart" uri="{CE6537A1-D6FC-4f65-9D91-7224C49458BB}">
                  <c15:dlblFieldTable>
                    <c15:dlblFTEntry>
                      <c15:txfldGUID>{3EA944E9-EC52-4C09-8A7F-35C120734AEF}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28D-418A-956B-A31B8272B1C8}"/>
                </c:ext>
                <c:ext xmlns:c15="http://schemas.microsoft.com/office/drawing/2012/chart" uri="{CE6537A1-D6FC-4f65-9D91-7224C49458BB}">
                  <c15:dlblFieldTable>
                    <c15:dlblFTEntry>
                      <c15:txfldGUID>{05BF15E1-0EA3-4149-A2D0-FA1699563091}</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8D-418A-956B-A31B8272B1C8}"/>
                </c:ext>
                <c:ext xmlns:c15="http://schemas.microsoft.com/office/drawing/2012/chart" uri="{CE6537A1-D6FC-4f65-9D91-7224C49458BB}">
                  <c15:dlblFieldTable>
                    <c15:dlblFTEntry>
                      <c15:txfldGUID>{A14B8782-5B8B-4C32-A6F1-E9E1AD1D0EE3}</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8D-418A-956B-A31B8272B1C8}"/>
                </c:ext>
                <c:ext xmlns:c15="http://schemas.microsoft.com/office/drawing/2012/chart" uri="{CE6537A1-D6FC-4f65-9D91-7224C49458BB}">
                  <c15:dlblFieldTable>
                    <c15:dlblFTEntry>
                      <c15:txfldGUID>{17AEAAE0-40E3-48B7-B384-0EDA93793B21}</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8D-418A-956B-A31B8272B1C8}"/>
                </c:ext>
                <c:ext xmlns:c15="http://schemas.microsoft.com/office/drawing/2012/chart" uri="{CE6537A1-D6FC-4f65-9D91-7224C49458BB}">
                  <c15:dlblFieldTable>
                    <c15:dlblFTEntry>
                      <c15:txfldGUID>{76C13201-C506-4AF2-82CD-DBE09B681C21}</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11.3</c:v>
                </c:pt>
                <c:pt idx="16">
                  <c:v>10.199999999999999</c:v>
                </c:pt>
                <c:pt idx="24">
                  <c:v>10.199999999999999</c:v>
                </c:pt>
                <c:pt idx="32">
                  <c:v>9.6999999999999993</c:v>
                </c:pt>
              </c:numCache>
            </c:numRef>
          </c:xVal>
          <c:yVal>
            <c:numRef>
              <c:f>公会計指標分析・財政指標組合せ分析表!$BP$73:$DC$73</c:f>
              <c:numCache>
                <c:formatCode>#,##0.0;"▲ "#,##0.0</c:formatCode>
                <c:ptCount val="40"/>
                <c:pt idx="8">
                  <c:v>8.5</c:v>
                </c:pt>
              </c:numCache>
            </c:numRef>
          </c:yVal>
          <c:smooth val="0"/>
          <c:extLst xmlns:c16r2="http://schemas.microsoft.com/office/drawing/2015/06/chart">
            <c:ext xmlns:c16="http://schemas.microsoft.com/office/drawing/2014/chart" uri="{C3380CC4-5D6E-409C-BE32-E72D297353CC}">
              <c16:uniqueId val="{00000009-E28D-418A-956B-A31B8272B1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33698733677027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28D-418A-956B-A31B8272B1C8}"/>
                </c:ext>
                <c:ext xmlns:c15="http://schemas.microsoft.com/office/drawing/2012/chart" uri="{CE6537A1-D6FC-4f65-9D91-7224C49458BB}">
                  <c15:dlblFieldTable>
                    <c15:dlblFTEntry>
                      <c15:txfldGUID>{13E695D3-3A76-439D-B675-35D7752F57C9}</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28D-418A-956B-A31B8272B1C8}"/>
                </c:ext>
                <c:ext xmlns:c15="http://schemas.microsoft.com/office/drawing/2012/chart" uri="{CE6537A1-D6FC-4f65-9D91-7224C49458BB}">
                  <c15:dlblFieldTable>
                    <c15:dlblFTEntry>
                      <c15:txfldGUID>{DD791565-4CA2-49FE-A584-B6C7D4822A90}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28D-418A-956B-A31B8272B1C8}"/>
                </c:ext>
                <c:ext xmlns:c15="http://schemas.microsoft.com/office/drawing/2012/chart" uri="{CE6537A1-D6FC-4f65-9D91-7224C49458BB}">
                  <c15:dlblFieldTable>
                    <c15:dlblFTEntry>
                      <c15:txfldGUID>{CD4E5A7E-FD30-480F-95E8-2ADBA3691006}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28D-418A-956B-A31B8272B1C8}"/>
                </c:ext>
                <c:ext xmlns:c15="http://schemas.microsoft.com/office/drawing/2012/chart" uri="{CE6537A1-D6FC-4f65-9D91-7224C49458BB}">
                  <c15:dlblFieldTable>
                    <c15:dlblFTEntry>
                      <c15:txfldGUID>{F25B7125-92B7-488F-8215-C67704C1FF04}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28D-418A-956B-A31B8272B1C8}"/>
                </c:ext>
                <c:ext xmlns:c15="http://schemas.microsoft.com/office/drawing/2012/chart" uri="{CE6537A1-D6FC-4f65-9D91-7224C49458BB}">
                  <c15:dlblFieldTable>
                    <c15:dlblFTEntry>
                      <c15:txfldGUID>{18BFDB37-DD4D-4D1B-A682-85A857B1E934}</c15:txfldGUID>
                      <c15:f>#REF!</c15:f>
                      <c15:dlblFieldTableCache>
                        <c:ptCount val="1"/>
                        <c:pt idx="0">
                          <c:v>#REF!</c:v>
                        </c:pt>
                      </c15:dlblFieldTableCache>
                    </c15:dlblFTEntry>
                  </c15:dlblFieldTable>
                  <c15:showDataLabelsRange val="0"/>
                </c:ext>
              </c:extLst>
            </c:dLbl>
            <c:dLbl>
              <c:idx val="8"/>
              <c:layout>
                <c:manualLayout>
                  <c:x val="-4.5160355153971272E-2"/>
                  <c:y val="-9.552783156735326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28D-418A-956B-A31B8272B1C8}"/>
                </c:ext>
                <c:ext xmlns:c15="http://schemas.microsoft.com/office/drawing/2012/chart" uri="{CE6537A1-D6FC-4f65-9D91-7224C49458BB}">
                  <c15:dlblFieldTable>
                    <c15:dlblFTEntry>
                      <c15:txfldGUID>{CA672D1D-4F6C-44FA-8695-022D6B08EDF9}</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1.8235628084249993E-2"/>
                  <c:y val="-5.295628420166489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28D-418A-956B-A31B8272B1C8}"/>
                </c:ext>
                <c:ext xmlns:c15="http://schemas.microsoft.com/office/drawing/2012/chart" uri="{CE6537A1-D6FC-4f65-9D91-7224C49458BB}">
                  <c15:dlblFieldTable>
                    <c15:dlblFTEntry>
                      <c15:txfldGUID>{B4D5270A-6458-45C7-932A-13579ECFD88A}</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2.5234635610509194E-2"/>
                  <c:y val="-6.005159917720787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28D-418A-956B-A31B8272B1C8}"/>
                </c:ext>
                <c:ext xmlns:c15="http://schemas.microsoft.com/office/drawing/2012/chart" uri="{CE6537A1-D6FC-4f65-9D91-7224C49458BB}">
                  <c15:dlblFieldTable>
                    <c15:dlblFTEntry>
                      <c15:txfldGUID>{206C8113-0C7E-44F5-A878-FF5FA202E85F}</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2.221014763269167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28D-418A-956B-A31B8272B1C8}"/>
                </c:ext>
                <c:ext xmlns:c15="http://schemas.microsoft.com/office/drawing/2012/chart" uri="{CE6537A1-D6FC-4f65-9D91-7224C49458BB}">
                  <c15:dlblFieldTable>
                    <c15:dlblFTEntry>
                      <c15:txfldGUID>{C5EC25B8-6455-4E52-974A-BBD5A3844437}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28D-418A-956B-A31B8272B1C8}"/>
            </c:ext>
          </c:extLst>
        </c:ser>
        <c:dLbls>
          <c:showLegendKey val="0"/>
          <c:showVal val="1"/>
          <c:showCatName val="0"/>
          <c:showSerName val="0"/>
          <c:showPercent val="0"/>
          <c:showBubbleSize val="0"/>
        </c:dLbls>
        <c:axId val="500397704"/>
        <c:axId val="500394568"/>
      </c:scatterChart>
      <c:valAx>
        <c:axId val="500397704"/>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394568"/>
        <c:crosses val="autoZero"/>
        <c:crossBetween val="midCat"/>
      </c:valAx>
      <c:valAx>
        <c:axId val="50039456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0397704"/>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effectLst/>
              <a:latin typeface="+mn-lt"/>
              <a:ea typeface="+mn-ea"/>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年度に実施した</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地方債の繰上償還による元利償還金の低減、過去に実施した大型建設事業に係る地方債の償還が順次終了することにより、実質公債費比率については平成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年度をピークに逓減していたが、胆振東部地震における災害復旧事業債、過疎対策事業債は償還期間が短いため、公債費比率は増加が見込まれる。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の元利償還に対する繰入金については増加傾向となっている。特に簡易水道事業特別会計においては、厚幌ダム建設に伴う統合簡易水道事業に係る地方債発行の増加が見込まれるため、各会計においては計画的な地方債の発行により公債費負担の抑制に努めていかなければならな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満期一括償還地方債の借入なし。</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年度に過疎地指定を受けたことによる過疎債の借入による増と北海道胆振東部地震に伴う新発債により地方債残高が増加傾向にあり、将来負担額は増加している。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今後は、償還額の増加に備え、減債基金の積み増し、国営農業用水再編対策事業に係る第</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期分の負担金の支払いを見据え、継続的な基金への積増しを行いながら、地方債発行の抑制に努めるとともに財政計画や総合計画に基づく財政運営や行財政改革への取組みを通じて、将来負担額の縮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北海道厚真町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北海道胆振東部地震に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伴う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復旧・復興に係る事業も今後継続が見込まれるため、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復旧・復興基金の積み増し、災害復旧債等の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今後の償還に向けて、減債基金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大幅に積み増しを行ったこと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増額の要因である。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庁舎建替え、公共施設の再編を見据えて、関係基金の積み増しを行ったことも増額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の要因である。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目的に沿った基金の費消を行うとともに、将来の財政安定や、災害に備えた基金の積み増しを実施していく。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主な支出事業としては、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人材育成、子育て支援等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農業後継者の育成（担い手育成基金）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などに費消</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北海道胆振東部地震に伴</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う復旧・復興事業の継続、公共施設再編を見据えて基金の積み増しを行った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増額の要因である。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目的に沿って必要な事業で費消し、計画的な費消、積み増しを実施する。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条例規定分の増額</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財政安定のために財政調整基金は条例により</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毎年一定額以上の積み増しを実施し将来の安定財政運営や、災害時用として積み立てる。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北海道胆振東部地震に伴い今後災害関連の新発債の増加が見込まれるため、償還時に使用するため、積み増しを行ったことが要因である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財政安定のために財政調整基金は条例により毎年一定額以上の積み増しを実施し将来の安定財政運営や、災害時用として積み立てる。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4,420
4,376
404.61
17,960,161
17,024,847
654,933
3,812,638
11,711,154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有形固定資産のうち、本町の道路・橋梁をはじめとする生活インフラ等における有形固定資産の減価償却の進展の割合は低</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有形固定資産減価償却率は</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下回って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今後も公共施設等総合管理計画等に基づいて計画的な公共施設等の維持管理を図る。</a:t>
          </a:r>
          <a:r>
            <a:rPr kumimoji="1" lang="ja-JP" altLang="ja-JP" sz="1100">
              <a:solidFill>
                <a:schemeClr val="dk1"/>
              </a:solidFill>
              <a:effectLst/>
              <a:latin typeface="+mn-lt"/>
              <a:ea typeface="+mn-ea"/>
              <a:cs typeface="+mn-cs"/>
            </a:rPr>
            <a:t> </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1" name="直線コネクタ 70"/>
        <xdr:cNvCxnSpPr/>
      </xdr:nvCxnSpPr>
      <xdr:spPr>
        <a:xfrm flipV="1">
          <a:off x="4206240" y="5340350"/>
          <a:ext cx="1270" cy="112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2" name="有形固定資産減価償却率最小値テキスト"/>
        <xdr:cNvSpPr txBox="1"/>
      </xdr:nvSpPr>
      <xdr:spPr>
        <a:xfrm>
          <a:off x="4258945" y="6466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3" name="直線コネクタ 72"/>
        <xdr:cNvCxnSpPr/>
      </xdr:nvCxnSpPr>
      <xdr:spPr>
        <a:xfrm>
          <a:off x="4119245" y="646226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4" name="有形固定資産減価償却率最大値テキスト"/>
        <xdr:cNvSpPr txBox="1"/>
      </xdr:nvSpPr>
      <xdr:spPr>
        <a:xfrm>
          <a:off x="4258945" y="51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5" name="直線コネクタ 74"/>
        <xdr:cNvCxnSpPr/>
      </xdr:nvCxnSpPr>
      <xdr:spPr>
        <a:xfrm>
          <a:off x="4119245" y="534035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6" name="有形固定資産減価償却率平均値テキスト"/>
        <xdr:cNvSpPr txBox="1"/>
      </xdr:nvSpPr>
      <xdr:spPr>
        <a:xfrm>
          <a:off x="4258945" y="6060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7" name="フローチャート: 判断 76"/>
        <xdr:cNvSpPr/>
      </xdr:nvSpPr>
      <xdr:spPr>
        <a:xfrm>
          <a:off x="4157345" y="6081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8" name="フローチャート: 判断 77"/>
        <xdr:cNvSpPr/>
      </xdr:nvSpPr>
      <xdr:spPr>
        <a:xfrm>
          <a:off x="3537585" y="6062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9" name="フローチャート: 判断 78"/>
        <xdr:cNvSpPr/>
      </xdr:nvSpPr>
      <xdr:spPr>
        <a:xfrm>
          <a:off x="2867025" y="6038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0" name="フローチャート: 判断 79"/>
        <xdr:cNvSpPr/>
      </xdr:nvSpPr>
      <xdr:spPr>
        <a:xfrm>
          <a:off x="2196465" y="60126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1" name="フローチャート: 判断 80"/>
        <xdr:cNvSpPr/>
      </xdr:nvSpPr>
      <xdr:spPr>
        <a:xfrm>
          <a:off x="1525905" y="5982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52451</xdr:rowOff>
    </xdr:from>
    <xdr:to>
      <xdr:col>23</xdr:col>
      <xdr:colOff>136525</xdr:colOff>
      <xdr:row>29</xdr:row>
      <xdr:rowOff>154051</xdr:rowOff>
    </xdr:to>
    <xdr:sp macro="" textlink="">
      <xdr:nvSpPr>
        <xdr:cNvPr id="87" name="楕円 86"/>
        <xdr:cNvSpPr/>
      </xdr:nvSpPr>
      <xdr:spPr>
        <a:xfrm>
          <a:off x="4157345" y="566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75328</xdr:rowOff>
    </xdr:from>
    <xdr:ext cx="405111" cy="259045"/>
    <xdr:sp macro="" textlink="">
      <xdr:nvSpPr>
        <xdr:cNvPr id="88" name="有形固定資産減価償却率該当値テキスト"/>
        <xdr:cNvSpPr txBox="1"/>
      </xdr:nvSpPr>
      <xdr:spPr>
        <a:xfrm>
          <a:off x="4258945" y="552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9" name="楕円 88"/>
        <xdr:cNvSpPr/>
      </xdr:nvSpPr>
      <xdr:spPr>
        <a:xfrm>
          <a:off x="3537585" y="56813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103251</xdr:rowOff>
    </xdr:from>
    <xdr:to>
      <xdr:col>23</xdr:col>
      <xdr:colOff>85725</xdr:colOff>
      <xdr:row>29</xdr:row>
      <xdr:rowOff>116205</xdr:rowOff>
    </xdr:to>
    <xdr:cxnSp macro="">
      <xdr:nvCxnSpPr>
        <xdr:cNvPr id="90" name="直線コネクタ 89"/>
        <xdr:cNvCxnSpPr/>
      </xdr:nvCxnSpPr>
      <xdr:spPr>
        <a:xfrm flipV="1">
          <a:off x="3588385" y="5719191"/>
          <a:ext cx="61976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45974</xdr:rowOff>
    </xdr:from>
    <xdr:to>
      <xdr:col>15</xdr:col>
      <xdr:colOff>187325</xdr:colOff>
      <xdr:row>29</xdr:row>
      <xdr:rowOff>147574</xdr:rowOff>
    </xdr:to>
    <xdr:sp macro="" textlink="">
      <xdr:nvSpPr>
        <xdr:cNvPr id="91" name="楕円 90"/>
        <xdr:cNvSpPr/>
      </xdr:nvSpPr>
      <xdr:spPr>
        <a:xfrm>
          <a:off x="2867025" y="56619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96774</xdr:rowOff>
    </xdr:from>
    <xdr:to>
      <xdr:col>19</xdr:col>
      <xdr:colOff>136525</xdr:colOff>
      <xdr:row>29</xdr:row>
      <xdr:rowOff>116205</xdr:rowOff>
    </xdr:to>
    <xdr:cxnSp macro="">
      <xdr:nvCxnSpPr>
        <xdr:cNvPr id="92" name="直線コネクタ 91"/>
        <xdr:cNvCxnSpPr/>
      </xdr:nvCxnSpPr>
      <xdr:spPr>
        <a:xfrm>
          <a:off x="2917825" y="5712714"/>
          <a:ext cx="67056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6604</xdr:rowOff>
    </xdr:from>
    <xdr:to>
      <xdr:col>11</xdr:col>
      <xdr:colOff>187325</xdr:colOff>
      <xdr:row>32</xdr:row>
      <xdr:rowOff>108204</xdr:rowOff>
    </xdr:to>
    <xdr:sp macro="" textlink="">
      <xdr:nvSpPr>
        <xdr:cNvPr id="93" name="楕円 92"/>
        <xdr:cNvSpPr/>
      </xdr:nvSpPr>
      <xdr:spPr>
        <a:xfrm>
          <a:off x="2196465" y="61254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96774</xdr:rowOff>
    </xdr:from>
    <xdr:to>
      <xdr:col>15</xdr:col>
      <xdr:colOff>136525</xdr:colOff>
      <xdr:row>32</xdr:row>
      <xdr:rowOff>57404</xdr:rowOff>
    </xdr:to>
    <xdr:cxnSp macro="">
      <xdr:nvCxnSpPr>
        <xdr:cNvPr id="94" name="直線コネクタ 93"/>
        <xdr:cNvCxnSpPr/>
      </xdr:nvCxnSpPr>
      <xdr:spPr>
        <a:xfrm flipV="1">
          <a:off x="2247265" y="5712714"/>
          <a:ext cx="670560" cy="4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149606</xdr:rowOff>
    </xdr:from>
    <xdr:to>
      <xdr:col>7</xdr:col>
      <xdr:colOff>187325</xdr:colOff>
      <xdr:row>30</xdr:row>
      <xdr:rowOff>79756</xdr:rowOff>
    </xdr:to>
    <xdr:sp macro="" textlink="">
      <xdr:nvSpPr>
        <xdr:cNvPr id="95" name="楕円 94"/>
        <xdr:cNvSpPr/>
      </xdr:nvSpPr>
      <xdr:spPr>
        <a:xfrm>
          <a:off x="1525905" y="57655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28956</xdr:rowOff>
    </xdr:from>
    <xdr:to>
      <xdr:col>11</xdr:col>
      <xdr:colOff>136525</xdr:colOff>
      <xdr:row>32</xdr:row>
      <xdr:rowOff>57404</xdr:rowOff>
    </xdr:to>
    <xdr:cxnSp macro="">
      <xdr:nvCxnSpPr>
        <xdr:cNvPr id="96" name="直線コネクタ 95"/>
        <xdr:cNvCxnSpPr/>
      </xdr:nvCxnSpPr>
      <xdr:spPr>
        <a:xfrm>
          <a:off x="1576705" y="5812536"/>
          <a:ext cx="670560" cy="3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7" name="n_1aveValue有形固定資産減価償却率"/>
        <xdr:cNvSpPr txBox="1"/>
      </xdr:nvSpPr>
      <xdr:spPr>
        <a:xfrm>
          <a:off x="3395989" y="615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98" name="n_2aveValue有形固定資産減価償却率"/>
        <xdr:cNvSpPr txBox="1"/>
      </xdr:nvSpPr>
      <xdr:spPr>
        <a:xfrm>
          <a:off x="2738129" y="61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9" name="n_3aveValue有形固定資産減価償却率"/>
        <xdr:cNvSpPr txBox="1"/>
      </xdr:nvSpPr>
      <xdr:spPr>
        <a:xfrm>
          <a:off x="2067569" y="579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0" name="n_4aveValue有形固定資産減価償却率"/>
        <xdr:cNvSpPr txBox="1"/>
      </xdr:nvSpPr>
      <xdr:spPr>
        <a:xfrm>
          <a:off x="1397009" y="6075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101" name="n_1mainValue有形固定資産減価償却率"/>
        <xdr:cNvSpPr txBox="1"/>
      </xdr:nvSpPr>
      <xdr:spPr>
        <a:xfrm>
          <a:off x="3395989"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164101</xdr:rowOff>
    </xdr:from>
    <xdr:ext cx="405111" cy="259045"/>
    <xdr:sp macro="" textlink="">
      <xdr:nvSpPr>
        <xdr:cNvPr id="102" name="n_2mainValue有形固定資産減価償却率"/>
        <xdr:cNvSpPr txBox="1"/>
      </xdr:nvSpPr>
      <xdr:spPr>
        <a:xfrm>
          <a:off x="2738129" y="5444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99331</xdr:rowOff>
    </xdr:from>
    <xdr:ext cx="405111" cy="259045"/>
    <xdr:sp macro="" textlink="">
      <xdr:nvSpPr>
        <xdr:cNvPr id="103" name="n_3mainValue有形固定資産減価償却率"/>
        <xdr:cNvSpPr txBox="1"/>
      </xdr:nvSpPr>
      <xdr:spPr>
        <a:xfrm>
          <a:off x="2067569" y="621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96283</xdr:rowOff>
    </xdr:from>
    <xdr:ext cx="405111" cy="259045"/>
    <xdr:sp macro="" textlink="">
      <xdr:nvSpPr>
        <xdr:cNvPr id="104" name="n_4mainValue有形固定資産減価償却率"/>
        <xdr:cNvSpPr txBox="1"/>
      </xdr:nvSpPr>
      <xdr:spPr>
        <a:xfrm>
          <a:off x="1397009" y="554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債務償還比率は、類似団体平均と比較すると高い値ではあるが、公債費算入の充当財源とバランスを確保し事業運営を行っている。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5" name="直線コネクタ 134"/>
        <xdr:cNvCxnSpPr/>
      </xdr:nvCxnSpPr>
      <xdr:spPr>
        <a:xfrm flipV="1">
          <a:off x="13027660" y="5145223"/>
          <a:ext cx="1269" cy="131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6" name="債務償還比率最小値テキスト"/>
        <xdr:cNvSpPr txBox="1"/>
      </xdr:nvSpPr>
      <xdr:spPr>
        <a:xfrm>
          <a:off x="13080365" y="64570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7" name="直線コネクタ 136"/>
        <xdr:cNvCxnSpPr/>
      </xdr:nvCxnSpPr>
      <xdr:spPr>
        <a:xfrm>
          <a:off x="12963525" y="64570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40" name="債務償還比率平均値テキスト"/>
        <xdr:cNvSpPr txBox="1"/>
      </xdr:nvSpPr>
      <xdr:spPr>
        <a:xfrm>
          <a:off x="13080365" y="524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1" name="フローチャート: 判断 140"/>
        <xdr:cNvSpPr/>
      </xdr:nvSpPr>
      <xdr:spPr>
        <a:xfrm>
          <a:off x="13001625" y="5389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2" name="フローチャート: 判断 141"/>
        <xdr:cNvSpPr/>
      </xdr:nvSpPr>
      <xdr:spPr>
        <a:xfrm>
          <a:off x="12359005" y="5394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3" name="フローチャート: 判断 142"/>
        <xdr:cNvSpPr/>
      </xdr:nvSpPr>
      <xdr:spPr>
        <a:xfrm>
          <a:off x="11688445" y="5374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4" name="フローチャート: 判断 143"/>
        <xdr:cNvSpPr/>
      </xdr:nvSpPr>
      <xdr:spPr>
        <a:xfrm>
          <a:off x="11017885" y="53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5" name="フローチャート: 判断 144"/>
        <xdr:cNvSpPr/>
      </xdr:nvSpPr>
      <xdr:spPr>
        <a:xfrm>
          <a:off x="10347325" y="533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87576</xdr:rowOff>
    </xdr:from>
    <xdr:to>
      <xdr:col>76</xdr:col>
      <xdr:colOff>73025</xdr:colOff>
      <xdr:row>29</xdr:row>
      <xdr:rowOff>17726</xdr:rowOff>
    </xdr:to>
    <xdr:sp macro="" textlink="">
      <xdr:nvSpPr>
        <xdr:cNvPr id="151" name="楕円 150"/>
        <xdr:cNvSpPr/>
      </xdr:nvSpPr>
      <xdr:spPr>
        <a:xfrm>
          <a:off x="13001625" y="55358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66003</xdr:rowOff>
    </xdr:from>
    <xdr:ext cx="469744" cy="259045"/>
    <xdr:sp macro="" textlink="">
      <xdr:nvSpPr>
        <xdr:cNvPr id="152" name="債務償還比率該当値テキスト"/>
        <xdr:cNvSpPr txBox="1"/>
      </xdr:nvSpPr>
      <xdr:spPr>
        <a:xfrm>
          <a:off x="13080365" y="551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18524</xdr:rowOff>
    </xdr:from>
    <xdr:to>
      <xdr:col>72</xdr:col>
      <xdr:colOff>123825</xdr:colOff>
      <xdr:row>29</xdr:row>
      <xdr:rowOff>120124</xdr:rowOff>
    </xdr:to>
    <xdr:sp macro="" textlink="">
      <xdr:nvSpPr>
        <xdr:cNvPr id="153" name="楕円 152"/>
        <xdr:cNvSpPr/>
      </xdr:nvSpPr>
      <xdr:spPr>
        <a:xfrm>
          <a:off x="12359005" y="563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138376</xdr:rowOff>
    </xdr:from>
    <xdr:to>
      <xdr:col>76</xdr:col>
      <xdr:colOff>22225</xdr:colOff>
      <xdr:row>29</xdr:row>
      <xdr:rowOff>69324</xdr:rowOff>
    </xdr:to>
    <xdr:cxnSp macro="">
      <xdr:nvCxnSpPr>
        <xdr:cNvPr id="154" name="直線コネクタ 153"/>
        <xdr:cNvCxnSpPr/>
      </xdr:nvCxnSpPr>
      <xdr:spPr>
        <a:xfrm flipV="1">
          <a:off x="12409805" y="5586676"/>
          <a:ext cx="619760" cy="9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44432</xdr:rowOff>
    </xdr:from>
    <xdr:to>
      <xdr:col>68</xdr:col>
      <xdr:colOff>123825</xdr:colOff>
      <xdr:row>29</xdr:row>
      <xdr:rowOff>146032</xdr:rowOff>
    </xdr:to>
    <xdr:sp macro="" textlink="">
      <xdr:nvSpPr>
        <xdr:cNvPr id="155" name="楕円 154"/>
        <xdr:cNvSpPr/>
      </xdr:nvSpPr>
      <xdr:spPr>
        <a:xfrm>
          <a:off x="11688445" y="5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69324</xdr:rowOff>
    </xdr:from>
    <xdr:to>
      <xdr:col>72</xdr:col>
      <xdr:colOff>73025</xdr:colOff>
      <xdr:row>29</xdr:row>
      <xdr:rowOff>95232</xdr:rowOff>
    </xdr:to>
    <xdr:cxnSp macro="">
      <xdr:nvCxnSpPr>
        <xdr:cNvPr id="156" name="直線コネクタ 155"/>
        <xdr:cNvCxnSpPr/>
      </xdr:nvCxnSpPr>
      <xdr:spPr>
        <a:xfrm flipV="1">
          <a:off x="11739245" y="5685264"/>
          <a:ext cx="67056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134288</xdr:rowOff>
    </xdr:from>
    <xdr:to>
      <xdr:col>64</xdr:col>
      <xdr:colOff>123825</xdr:colOff>
      <xdr:row>30</xdr:row>
      <xdr:rowOff>64438</xdr:rowOff>
    </xdr:to>
    <xdr:sp macro="" textlink="">
      <xdr:nvSpPr>
        <xdr:cNvPr id="157" name="楕円 156"/>
        <xdr:cNvSpPr/>
      </xdr:nvSpPr>
      <xdr:spPr>
        <a:xfrm>
          <a:off x="11017885" y="5750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95232</xdr:rowOff>
    </xdr:from>
    <xdr:to>
      <xdr:col>68</xdr:col>
      <xdr:colOff>73025</xdr:colOff>
      <xdr:row>30</xdr:row>
      <xdr:rowOff>13638</xdr:rowOff>
    </xdr:to>
    <xdr:cxnSp macro="">
      <xdr:nvCxnSpPr>
        <xdr:cNvPr id="158" name="直線コネクタ 157"/>
        <xdr:cNvCxnSpPr/>
      </xdr:nvCxnSpPr>
      <xdr:spPr>
        <a:xfrm flipV="1">
          <a:off x="11068685" y="5711172"/>
          <a:ext cx="670560" cy="8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67733</xdr:rowOff>
    </xdr:from>
    <xdr:to>
      <xdr:col>60</xdr:col>
      <xdr:colOff>123825</xdr:colOff>
      <xdr:row>28</xdr:row>
      <xdr:rowOff>169333</xdr:rowOff>
    </xdr:to>
    <xdr:sp macro="" textlink="">
      <xdr:nvSpPr>
        <xdr:cNvPr id="159" name="楕円 158"/>
        <xdr:cNvSpPr/>
      </xdr:nvSpPr>
      <xdr:spPr>
        <a:xfrm>
          <a:off x="10347325" y="55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118533</xdr:rowOff>
    </xdr:from>
    <xdr:to>
      <xdr:col>64</xdr:col>
      <xdr:colOff>73025</xdr:colOff>
      <xdr:row>30</xdr:row>
      <xdr:rowOff>13638</xdr:rowOff>
    </xdr:to>
    <xdr:cxnSp macro="">
      <xdr:nvCxnSpPr>
        <xdr:cNvPr id="160" name="直線コネクタ 159"/>
        <xdr:cNvCxnSpPr/>
      </xdr:nvCxnSpPr>
      <xdr:spPr>
        <a:xfrm>
          <a:off x="10398125" y="5566833"/>
          <a:ext cx="670560" cy="2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61" name="n_1aveValue債務償還比率"/>
        <xdr:cNvSpPr txBox="1"/>
      </xdr:nvSpPr>
      <xdr:spPr>
        <a:xfrm>
          <a:off x="12185092" y="517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62" name="n_2aveValue債務償還比率"/>
        <xdr:cNvSpPr txBox="1"/>
      </xdr:nvSpPr>
      <xdr:spPr>
        <a:xfrm>
          <a:off x="11527232" y="515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3" name="n_3aveValue債務償還比率"/>
        <xdr:cNvSpPr txBox="1"/>
      </xdr:nvSpPr>
      <xdr:spPr>
        <a:xfrm>
          <a:off x="10856672" y="512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4" name="n_4aveValue債務償還比率"/>
        <xdr:cNvSpPr txBox="1"/>
      </xdr:nvSpPr>
      <xdr:spPr>
        <a:xfrm>
          <a:off x="10186112" y="51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111251</xdr:rowOff>
    </xdr:from>
    <xdr:ext cx="469744" cy="259045"/>
    <xdr:sp macro="" textlink="">
      <xdr:nvSpPr>
        <xdr:cNvPr id="165" name="n_1mainValue債務償還比率"/>
        <xdr:cNvSpPr txBox="1"/>
      </xdr:nvSpPr>
      <xdr:spPr>
        <a:xfrm>
          <a:off x="12185092" y="572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137159</xdr:rowOff>
    </xdr:from>
    <xdr:ext cx="469744" cy="259045"/>
    <xdr:sp macro="" textlink="">
      <xdr:nvSpPr>
        <xdr:cNvPr id="166" name="n_2mainValue債務償還比率"/>
        <xdr:cNvSpPr txBox="1"/>
      </xdr:nvSpPr>
      <xdr:spPr>
        <a:xfrm>
          <a:off x="11527232" y="575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55565</xdr:rowOff>
    </xdr:from>
    <xdr:ext cx="469744" cy="259045"/>
    <xdr:sp macro="" textlink="">
      <xdr:nvSpPr>
        <xdr:cNvPr id="167" name="n_3mainValue債務償還比率"/>
        <xdr:cNvSpPr txBox="1"/>
      </xdr:nvSpPr>
      <xdr:spPr>
        <a:xfrm>
          <a:off x="10856672" y="583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160460</xdr:rowOff>
    </xdr:from>
    <xdr:ext cx="469744" cy="259045"/>
    <xdr:sp macro="" textlink="">
      <xdr:nvSpPr>
        <xdr:cNvPr id="168" name="n_4mainValue債務償還比率"/>
        <xdr:cNvSpPr txBox="1"/>
      </xdr:nvSpPr>
      <xdr:spPr>
        <a:xfrm>
          <a:off x="10186112" y="560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4,420
4,376
404.61
17,960,161
17,024,847
654,933
3,812,638
11,711,154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086225" y="5534842"/>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12496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020820" y="71105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xdr:cNvSpPr txBox="1"/>
      </xdr:nvSpPr>
      <xdr:spPr>
        <a:xfrm>
          <a:off x="4124960" y="64704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036060" y="64920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312160" y="64887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514600" y="64577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739900" y="64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965200" y="64022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167458</xdr:rowOff>
    </xdr:from>
    <xdr:to>
      <xdr:col>24</xdr:col>
      <xdr:colOff>114300</xdr:colOff>
      <xdr:row>35</xdr:row>
      <xdr:rowOff>97608</xdr:rowOff>
    </xdr:to>
    <xdr:sp macro="" textlink="">
      <xdr:nvSpPr>
        <xdr:cNvPr id="74" name="楕円 73"/>
        <xdr:cNvSpPr/>
      </xdr:nvSpPr>
      <xdr:spPr>
        <a:xfrm>
          <a:off x="4036060" y="58672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18885</xdr:rowOff>
    </xdr:from>
    <xdr:ext cx="405111" cy="259045"/>
    <xdr:sp macro="" textlink="">
      <xdr:nvSpPr>
        <xdr:cNvPr id="75" name="【道路】&#10;有形固定資産減価償却率該当値テキスト"/>
        <xdr:cNvSpPr txBox="1"/>
      </xdr:nvSpPr>
      <xdr:spPr>
        <a:xfrm>
          <a:off x="4124960" y="571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123372</xdr:rowOff>
    </xdr:from>
    <xdr:to>
      <xdr:col>20</xdr:col>
      <xdr:colOff>38100</xdr:colOff>
      <xdr:row>36</xdr:row>
      <xdr:rowOff>53522</xdr:rowOff>
    </xdr:to>
    <xdr:sp macro="" textlink="">
      <xdr:nvSpPr>
        <xdr:cNvPr id="76" name="楕円 75"/>
        <xdr:cNvSpPr/>
      </xdr:nvSpPr>
      <xdr:spPr>
        <a:xfrm>
          <a:off x="3312160" y="59907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46808</xdr:rowOff>
    </xdr:from>
    <xdr:to>
      <xdr:col>24</xdr:col>
      <xdr:colOff>63500</xdr:colOff>
      <xdr:row>36</xdr:row>
      <xdr:rowOff>2722</xdr:rowOff>
    </xdr:to>
    <xdr:cxnSp macro="">
      <xdr:nvCxnSpPr>
        <xdr:cNvPr id="77" name="直線コネクタ 76"/>
        <xdr:cNvCxnSpPr/>
      </xdr:nvCxnSpPr>
      <xdr:spPr>
        <a:xfrm flipV="1">
          <a:off x="3355340" y="5914208"/>
          <a:ext cx="731520" cy="12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118473</xdr:rowOff>
    </xdr:from>
    <xdr:to>
      <xdr:col>15</xdr:col>
      <xdr:colOff>101600</xdr:colOff>
      <xdr:row>36</xdr:row>
      <xdr:rowOff>48623</xdr:rowOff>
    </xdr:to>
    <xdr:sp macro="" textlink="">
      <xdr:nvSpPr>
        <xdr:cNvPr id="78" name="楕円 77"/>
        <xdr:cNvSpPr/>
      </xdr:nvSpPr>
      <xdr:spPr>
        <a:xfrm>
          <a:off x="2514600" y="59858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169273</xdr:rowOff>
    </xdr:from>
    <xdr:to>
      <xdr:col>19</xdr:col>
      <xdr:colOff>177800</xdr:colOff>
      <xdr:row>36</xdr:row>
      <xdr:rowOff>2722</xdr:rowOff>
    </xdr:to>
    <xdr:cxnSp macro="">
      <xdr:nvCxnSpPr>
        <xdr:cNvPr id="79" name="直線コネクタ 78"/>
        <xdr:cNvCxnSpPr/>
      </xdr:nvCxnSpPr>
      <xdr:spPr>
        <a:xfrm>
          <a:off x="2565400" y="6036673"/>
          <a:ext cx="78994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111942</xdr:rowOff>
    </xdr:from>
    <xdr:to>
      <xdr:col>10</xdr:col>
      <xdr:colOff>165100</xdr:colOff>
      <xdr:row>36</xdr:row>
      <xdr:rowOff>42092</xdr:rowOff>
    </xdr:to>
    <xdr:sp macro="" textlink="">
      <xdr:nvSpPr>
        <xdr:cNvPr id="80" name="楕円 79"/>
        <xdr:cNvSpPr/>
      </xdr:nvSpPr>
      <xdr:spPr>
        <a:xfrm>
          <a:off x="1739900" y="5979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162742</xdr:rowOff>
    </xdr:from>
    <xdr:to>
      <xdr:col>15</xdr:col>
      <xdr:colOff>50800</xdr:colOff>
      <xdr:row>35</xdr:row>
      <xdr:rowOff>169273</xdr:rowOff>
    </xdr:to>
    <xdr:cxnSp macro="">
      <xdr:nvCxnSpPr>
        <xdr:cNvPr id="81" name="直線コネクタ 80"/>
        <xdr:cNvCxnSpPr/>
      </xdr:nvCxnSpPr>
      <xdr:spPr>
        <a:xfrm>
          <a:off x="1790700" y="6030142"/>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110308</xdr:rowOff>
    </xdr:from>
    <xdr:to>
      <xdr:col>6</xdr:col>
      <xdr:colOff>38100</xdr:colOff>
      <xdr:row>36</xdr:row>
      <xdr:rowOff>40458</xdr:rowOff>
    </xdr:to>
    <xdr:sp macro="" textlink="">
      <xdr:nvSpPr>
        <xdr:cNvPr id="82" name="楕円 81"/>
        <xdr:cNvSpPr/>
      </xdr:nvSpPr>
      <xdr:spPr>
        <a:xfrm>
          <a:off x="965200" y="59777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161108</xdr:rowOff>
    </xdr:from>
    <xdr:to>
      <xdr:col>10</xdr:col>
      <xdr:colOff>114300</xdr:colOff>
      <xdr:row>35</xdr:row>
      <xdr:rowOff>162742</xdr:rowOff>
    </xdr:to>
    <xdr:cxnSp macro="">
      <xdr:nvCxnSpPr>
        <xdr:cNvPr id="83" name="直線コネクタ 82"/>
        <xdr:cNvCxnSpPr/>
      </xdr:nvCxnSpPr>
      <xdr:spPr>
        <a:xfrm>
          <a:off x="1008380" y="6028508"/>
          <a:ext cx="7823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xdr:cNvSpPr txBox="1"/>
      </xdr:nvSpPr>
      <xdr:spPr>
        <a:xfrm>
          <a:off x="317056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xdr:cNvSpPr txBox="1"/>
      </xdr:nvSpPr>
      <xdr:spPr>
        <a:xfrm>
          <a:off x="238570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xdr:cNvSpPr txBox="1"/>
      </xdr:nvSpPr>
      <xdr:spPr>
        <a:xfrm>
          <a:off x="1611004" y="65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xdr:cNvSpPr txBox="1"/>
      </xdr:nvSpPr>
      <xdr:spPr>
        <a:xfrm>
          <a:off x="836304" y="6494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70049</xdr:rowOff>
    </xdr:from>
    <xdr:ext cx="405111" cy="259045"/>
    <xdr:sp macro="" textlink="">
      <xdr:nvSpPr>
        <xdr:cNvPr id="88" name="n_1mainValue【道路】&#10;有形固定資産減価償却率"/>
        <xdr:cNvSpPr txBox="1"/>
      </xdr:nvSpPr>
      <xdr:spPr>
        <a:xfrm>
          <a:off x="3170564" y="5769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65150</xdr:rowOff>
    </xdr:from>
    <xdr:ext cx="405111" cy="259045"/>
    <xdr:sp macro="" textlink="">
      <xdr:nvSpPr>
        <xdr:cNvPr id="89" name="n_2mainValue【道路】&#10;有形固定資産減価償却率"/>
        <xdr:cNvSpPr txBox="1"/>
      </xdr:nvSpPr>
      <xdr:spPr>
        <a:xfrm>
          <a:off x="2385704" y="576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58619</xdr:rowOff>
    </xdr:from>
    <xdr:ext cx="405111" cy="259045"/>
    <xdr:sp macro="" textlink="">
      <xdr:nvSpPr>
        <xdr:cNvPr id="90" name="n_3mainValue【道路】&#10;有形固定資産減価償却率"/>
        <xdr:cNvSpPr txBox="1"/>
      </xdr:nvSpPr>
      <xdr:spPr>
        <a:xfrm>
          <a:off x="1611004" y="575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56985</xdr:rowOff>
    </xdr:from>
    <xdr:ext cx="405111" cy="259045"/>
    <xdr:sp macro="" textlink="">
      <xdr:nvSpPr>
        <xdr:cNvPr id="91" name="n_4mainValue【道路】&#10;有形固定資産減価償却率"/>
        <xdr:cNvSpPr txBox="1"/>
      </xdr:nvSpPr>
      <xdr:spPr>
        <a:xfrm>
          <a:off x="836304" y="5756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9219565" y="5600829"/>
          <a:ext cx="0" cy="147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9258300" y="708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9154160" y="7078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9258300" y="537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9154160" y="5600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xdr:cNvSpPr txBox="1"/>
      </xdr:nvSpPr>
      <xdr:spPr>
        <a:xfrm>
          <a:off x="9258300" y="672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9192260" y="6870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xdr:cNvSpPr/>
      </xdr:nvSpPr>
      <xdr:spPr>
        <a:xfrm>
          <a:off x="8445500" y="68749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xdr:cNvSpPr/>
      </xdr:nvSpPr>
      <xdr:spPr>
        <a:xfrm>
          <a:off x="7670800" y="686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xdr:cNvSpPr/>
      </xdr:nvSpPr>
      <xdr:spPr>
        <a:xfrm>
          <a:off x="6873240" y="6868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xdr:cNvSpPr/>
      </xdr:nvSpPr>
      <xdr:spPr>
        <a:xfrm>
          <a:off x="6098540" y="6874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43372</xdr:rowOff>
    </xdr:from>
    <xdr:to>
      <xdr:col>55</xdr:col>
      <xdr:colOff>50800</xdr:colOff>
      <xdr:row>41</xdr:row>
      <xdr:rowOff>144972</xdr:rowOff>
    </xdr:to>
    <xdr:sp macro="" textlink="">
      <xdr:nvSpPr>
        <xdr:cNvPr id="131" name="楕円 130"/>
        <xdr:cNvSpPr/>
      </xdr:nvSpPr>
      <xdr:spPr>
        <a:xfrm>
          <a:off x="9192260" y="69166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143662</xdr:rowOff>
    </xdr:from>
    <xdr:ext cx="534377" cy="259045"/>
    <xdr:sp macro="" textlink="">
      <xdr:nvSpPr>
        <xdr:cNvPr id="132" name="【道路】&#10;一人当たり延長該当値テキスト"/>
        <xdr:cNvSpPr txBox="1"/>
      </xdr:nvSpPr>
      <xdr:spPr>
        <a:xfrm>
          <a:off x="9258300" y="684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45421</xdr:rowOff>
    </xdr:from>
    <xdr:to>
      <xdr:col>50</xdr:col>
      <xdr:colOff>165100</xdr:colOff>
      <xdr:row>41</xdr:row>
      <xdr:rowOff>147021</xdr:rowOff>
    </xdr:to>
    <xdr:sp macro="" textlink="">
      <xdr:nvSpPr>
        <xdr:cNvPr id="133" name="楕円 132"/>
        <xdr:cNvSpPr/>
      </xdr:nvSpPr>
      <xdr:spPr>
        <a:xfrm>
          <a:off x="8445500" y="691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94172</xdr:rowOff>
    </xdr:from>
    <xdr:to>
      <xdr:col>55</xdr:col>
      <xdr:colOff>0</xdr:colOff>
      <xdr:row>41</xdr:row>
      <xdr:rowOff>96221</xdr:rowOff>
    </xdr:to>
    <xdr:cxnSp macro="">
      <xdr:nvCxnSpPr>
        <xdr:cNvPr id="134" name="直線コネクタ 133"/>
        <xdr:cNvCxnSpPr/>
      </xdr:nvCxnSpPr>
      <xdr:spPr>
        <a:xfrm flipV="1">
          <a:off x="8496300" y="6967412"/>
          <a:ext cx="7239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47452</xdr:rowOff>
    </xdr:from>
    <xdr:to>
      <xdr:col>46</xdr:col>
      <xdr:colOff>38100</xdr:colOff>
      <xdr:row>41</xdr:row>
      <xdr:rowOff>149052</xdr:rowOff>
    </xdr:to>
    <xdr:sp macro="" textlink="">
      <xdr:nvSpPr>
        <xdr:cNvPr id="135" name="楕円 134"/>
        <xdr:cNvSpPr/>
      </xdr:nvSpPr>
      <xdr:spPr>
        <a:xfrm>
          <a:off x="7670800" y="69206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96221</xdr:rowOff>
    </xdr:from>
    <xdr:to>
      <xdr:col>50</xdr:col>
      <xdr:colOff>114300</xdr:colOff>
      <xdr:row>41</xdr:row>
      <xdr:rowOff>98252</xdr:rowOff>
    </xdr:to>
    <xdr:cxnSp macro="">
      <xdr:nvCxnSpPr>
        <xdr:cNvPr id="136" name="直線コネクタ 135"/>
        <xdr:cNvCxnSpPr/>
      </xdr:nvCxnSpPr>
      <xdr:spPr>
        <a:xfrm flipV="1">
          <a:off x="7713980" y="6969461"/>
          <a:ext cx="78232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49005</xdr:rowOff>
    </xdr:from>
    <xdr:to>
      <xdr:col>41</xdr:col>
      <xdr:colOff>101600</xdr:colOff>
      <xdr:row>41</xdr:row>
      <xdr:rowOff>150605</xdr:rowOff>
    </xdr:to>
    <xdr:sp macro="" textlink="">
      <xdr:nvSpPr>
        <xdr:cNvPr id="137" name="楕円 136"/>
        <xdr:cNvSpPr/>
      </xdr:nvSpPr>
      <xdr:spPr>
        <a:xfrm>
          <a:off x="6873240" y="69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98252</xdr:rowOff>
    </xdr:from>
    <xdr:to>
      <xdr:col>45</xdr:col>
      <xdr:colOff>177800</xdr:colOff>
      <xdr:row>41</xdr:row>
      <xdr:rowOff>99805</xdr:rowOff>
    </xdr:to>
    <xdr:cxnSp macro="">
      <xdr:nvCxnSpPr>
        <xdr:cNvPr id="138" name="直線コネクタ 137"/>
        <xdr:cNvCxnSpPr/>
      </xdr:nvCxnSpPr>
      <xdr:spPr>
        <a:xfrm flipV="1">
          <a:off x="6924040" y="6971492"/>
          <a:ext cx="78994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39" name="n_1aveValue【道路】&#10;一人当たり延長"/>
        <xdr:cNvSpPr txBox="1"/>
      </xdr:nvSpPr>
      <xdr:spPr>
        <a:xfrm>
          <a:off x="8239271" y="665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0" name="n_2aveValue【道路】&#10;一人当たり延長"/>
        <xdr:cNvSpPr txBox="1"/>
      </xdr:nvSpPr>
      <xdr:spPr>
        <a:xfrm>
          <a:off x="7477271" y="66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1" name="n_3aveValue【道路】&#10;一人当たり延長"/>
        <xdr:cNvSpPr txBox="1"/>
      </xdr:nvSpPr>
      <xdr:spPr>
        <a:xfrm>
          <a:off x="6702571" y="66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2" name="n_4aveValue【道路】&#10;一人当たり延長"/>
        <xdr:cNvSpPr txBox="1"/>
      </xdr:nvSpPr>
      <xdr:spPr>
        <a:xfrm>
          <a:off x="5905011" y="665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138148</xdr:rowOff>
    </xdr:from>
    <xdr:ext cx="534377" cy="259045"/>
    <xdr:sp macro="" textlink="">
      <xdr:nvSpPr>
        <xdr:cNvPr id="143" name="n_1mainValue【道路】&#10;一人当たり延長"/>
        <xdr:cNvSpPr txBox="1"/>
      </xdr:nvSpPr>
      <xdr:spPr>
        <a:xfrm>
          <a:off x="8239271" y="701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140179</xdr:rowOff>
    </xdr:from>
    <xdr:ext cx="534377" cy="259045"/>
    <xdr:sp macro="" textlink="">
      <xdr:nvSpPr>
        <xdr:cNvPr id="144" name="n_2mainValue【道路】&#10;一人当たり延長"/>
        <xdr:cNvSpPr txBox="1"/>
      </xdr:nvSpPr>
      <xdr:spPr>
        <a:xfrm>
          <a:off x="7477271" y="701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141732</xdr:rowOff>
    </xdr:from>
    <xdr:ext cx="534377" cy="259045"/>
    <xdr:sp macro="" textlink="">
      <xdr:nvSpPr>
        <xdr:cNvPr id="145" name="n_3mainValue【道路】&#10;一人当たり延長"/>
        <xdr:cNvSpPr txBox="1"/>
      </xdr:nvSpPr>
      <xdr:spPr>
        <a:xfrm>
          <a:off x="6702571" y="701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1" name="直線コネクタ 170"/>
        <xdr:cNvCxnSpPr/>
      </xdr:nvCxnSpPr>
      <xdr:spPr>
        <a:xfrm flipV="1">
          <a:off x="4086225" y="932960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2" name="【橋りょう・トンネル】&#10;有形固定資産減価償却率最小値テキスト"/>
        <xdr:cNvSpPr txBox="1"/>
      </xdr:nvSpPr>
      <xdr:spPr>
        <a:xfrm>
          <a:off x="4124960" y="1078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3" name="直線コネクタ 172"/>
        <xdr:cNvCxnSpPr/>
      </xdr:nvCxnSpPr>
      <xdr:spPr>
        <a:xfrm>
          <a:off x="4020820" y="10779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4" name="【橋りょう・トンネル】&#10;有形固定資産減価償却率最大値テキスト"/>
        <xdr:cNvSpPr txBox="1"/>
      </xdr:nvSpPr>
      <xdr:spPr>
        <a:xfrm>
          <a:off x="4124960" y="9108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5" name="直線コネクタ 174"/>
        <xdr:cNvCxnSpPr/>
      </xdr:nvCxnSpPr>
      <xdr:spPr>
        <a:xfrm>
          <a:off x="4020820" y="932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6" name="【橋りょう・トンネル】&#10;有形固定資産減価償却率平均値テキスト"/>
        <xdr:cNvSpPr txBox="1"/>
      </xdr:nvSpPr>
      <xdr:spPr>
        <a:xfrm>
          <a:off x="4124960" y="1015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xdr:cNvSpPr/>
      </xdr:nvSpPr>
      <xdr:spPr>
        <a:xfrm>
          <a:off x="4036060" y="10175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78" name="フローチャート: 判断 177"/>
        <xdr:cNvSpPr/>
      </xdr:nvSpPr>
      <xdr:spPr>
        <a:xfrm>
          <a:off x="3312160" y="10190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79" name="フローチャート: 判断 178"/>
        <xdr:cNvSpPr/>
      </xdr:nvSpPr>
      <xdr:spPr>
        <a:xfrm>
          <a:off x="251460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0" name="フローチャート: 判断 179"/>
        <xdr:cNvSpPr/>
      </xdr:nvSpPr>
      <xdr:spPr>
        <a:xfrm>
          <a:off x="1739900" y="10149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1" name="フローチャート: 判断 180"/>
        <xdr:cNvSpPr/>
      </xdr:nvSpPr>
      <xdr:spPr>
        <a:xfrm>
          <a:off x="965200" y="10125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135346</xdr:rowOff>
    </xdr:from>
    <xdr:to>
      <xdr:col>24</xdr:col>
      <xdr:colOff>114300</xdr:colOff>
      <xdr:row>60</xdr:row>
      <xdr:rowOff>65496</xdr:rowOff>
    </xdr:to>
    <xdr:sp macro="" textlink="">
      <xdr:nvSpPr>
        <xdr:cNvPr id="187" name="楕円 186"/>
        <xdr:cNvSpPr/>
      </xdr:nvSpPr>
      <xdr:spPr>
        <a:xfrm>
          <a:off x="4036060" y="10026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158223</xdr:rowOff>
    </xdr:from>
    <xdr:ext cx="405111" cy="259045"/>
    <xdr:sp macro="" textlink="">
      <xdr:nvSpPr>
        <xdr:cNvPr id="188" name="【橋りょう・トンネル】&#10;有形固定資産減価償却率該当値テキスト"/>
        <xdr:cNvSpPr txBox="1"/>
      </xdr:nvSpPr>
      <xdr:spPr>
        <a:xfrm>
          <a:off x="4124960" y="9881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107587</xdr:rowOff>
    </xdr:from>
    <xdr:to>
      <xdr:col>20</xdr:col>
      <xdr:colOff>38100</xdr:colOff>
      <xdr:row>60</xdr:row>
      <xdr:rowOff>37737</xdr:rowOff>
    </xdr:to>
    <xdr:sp macro="" textlink="">
      <xdr:nvSpPr>
        <xdr:cNvPr id="189" name="楕円 188"/>
        <xdr:cNvSpPr/>
      </xdr:nvSpPr>
      <xdr:spPr>
        <a:xfrm>
          <a:off x="3312160" y="99983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158387</xdr:rowOff>
    </xdr:from>
    <xdr:to>
      <xdr:col>24</xdr:col>
      <xdr:colOff>63500</xdr:colOff>
      <xdr:row>60</xdr:row>
      <xdr:rowOff>14696</xdr:rowOff>
    </xdr:to>
    <xdr:cxnSp macro="">
      <xdr:nvCxnSpPr>
        <xdr:cNvPr id="190" name="直線コネクタ 189"/>
        <xdr:cNvCxnSpPr/>
      </xdr:nvCxnSpPr>
      <xdr:spPr>
        <a:xfrm>
          <a:off x="3355340" y="10049147"/>
          <a:ext cx="73152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79828</xdr:rowOff>
    </xdr:from>
    <xdr:to>
      <xdr:col>15</xdr:col>
      <xdr:colOff>101600</xdr:colOff>
      <xdr:row>60</xdr:row>
      <xdr:rowOff>9978</xdr:rowOff>
    </xdr:to>
    <xdr:sp macro="" textlink="">
      <xdr:nvSpPr>
        <xdr:cNvPr id="191" name="楕円 190"/>
        <xdr:cNvSpPr/>
      </xdr:nvSpPr>
      <xdr:spPr>
        <a:xfrm>
          <a:off x="2514600" y="9970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130628</xdr:rowOff>
    </xdr:from>
    <xdr:to>
      <xdr:col>19</xdr:col>
      <xdr:colOff>177800</xdr:colOff>
      <xdr:row>59</xdr:row>
      <xdr:rowOff>158387</xdr:rowOff>
    </xdr:to>
    <xdr:cxnSp macro="">
      <xdr:nvCxnSpPr>
        <xdr:cNvPr id="192" name="直線コネクタ 191"/>
        <xdr:cNvCxnSpPr/>
      </xdr:nvCxnSpPr>
      <xdr:spPr>
        <a:xfrm>
          <a:off x="2565400" y="10021388"/>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52070</xdr:rowOff>
    </xdr:from>
    <xdr:to>
      <xdr:col>10</xdr:col>
      <xdr:colOff>165100</xdr:colOff>
      <xdr:row>59</xdr:row>
      <xdr:rowOff>153670</xdr:rowOff>
    </xdr:to>
    <xdr:sp macro="" textlink="">
      <xdr:nvSpPr>
        <xdr:cNvPr id="193" name="楕円 192"/>
        <xdr:cNvSpPr/>
      </xdr:nvSpPr>
      <xdr:spPr>
        <a:xfrm>
          <a:off x="17399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102870</xdr:rowOff>
    </xdr:from>
    <xdr:to>
      <xdr:col>15</xdr:col>
      <xdr:colOff>50800</xdr:colOff>
      <xdr:row>59</xdr:row>
      <xdr:rowOff>130628</xdr:rowOff>
    </xdr:to>
    <xdr:cxnSp macro="">
      <xdr:nvCxnSpPr>
        <xdr:cNvPr id="194" name="直線コネクタ 193"/>
        <xdr:cNvCxnSpPr/>
      </xdr:nvCxnSpPr>
      <xdr:spPr>
        <a:xfrm>
          <a:off x="1790700" y="9993630"/>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24312</xdr:rowOff>
    </xdr:from>
    <xdr:to>
      <xdr:col>6</xdr:col>
      <xdr:colOff>38100</xdr:colOff>
      <xdr:row>59</xdr:row>
      <xdr:rowOff>125912</xdr:rowOff>
    </xdr:to>
    <xdr:sp macro="" textlink="">
      <xdr:nvSpPr>
        <xdr:cNvPr id="195" name="楕円 194"/>
        <xdr:cNvSpPr/>
      </xdr:nvSpPr>
      <xdr:spPr>
        <a:xfrm>
          <a:off x="965200" y="99150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75112</xdr:rowOff>
    </xdr:from>
    <xdr:to>
      <xdr:col>10</xdr:col>
      <xdr:colOff>114300</xdr:colOff>
      <xdr:row>59</xdr:row>
      <xdr:rowOff>102870</xdr:rowOff>
    </xdr:to>
    <xdr:cxnSp macro="">
      <xdr:nvCxnSpPr>
        <xdr:cNvPr id="196" name="直線コネクタ 195"/>
        <xdr:cNvCxnSpPr/>
      </xdr:nvCxnSpPr>
      <xdr:spPr>
        <a:xfrm>
          <a:off x="1008380" y="9965872"/>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197" name="n_1aveValue【橋りょう・トンネル】&#10;有形固定資産減価償却率"/>
        <xdr:cNvSpPr txBox="1"/>
      </xdr:nvSpPr>
      <xdr:spPr>
        <a:xfrm>
          <a:off x="317056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198" name="n_2aveValue【橋りょう・トンネル】&#10;有形固定資産減価償却率"/>
        <xdr:cNvSpPr txBox="1"/>
      </xdr:nvSpPr>
      <xdr:spPr>
        <a:xfrm>
          <a:off x="238570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199" name="n_3aveValue【橋りょう・トンネル】&#10;有形固定資産減価償却率"/>
        <xdr:cNvSpPr txBox="1"/>
      </xdr:nvSpPr>
      <xdr:spPr>
        <a:xfrm>
          <a:off x="1611004"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0" name="n_4aveValue【橋りょう・トンネル】&#10;有形固定資産減価償却率"/>
        <xdr:cNvSpPr txBox="1"/>
      </xdr:nvSpPr>
      <xdr:spPr>
        <a:xfrm>
          <a:off x="83630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54264</xdr:rowOff>
    </xdr:from>
    <xdr:ext cx="405111" cy="259045"/>
    <xdr:sp macro="" textlink="">
      <xdr:nvSpPr>
        <xdr:cNvPr id="201" name="n_1mainValue【橋りょう・トンネル】&#10;有形固定資産減価償却率"/>
        <xdr:cNvSpPr txBox="1"/>
      </xdr:nvSpPr>
      <xdr:spPr>
        <a:xfrm>
          <a:off x="3170564" y="977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26505</xdr:rowOff>
    </xdr:from>
    <xdr:ext cx="405111" cy="259045"/>
    <xdr:sp macro="" textlink="">
      <xdr:nvSpPr>
        <xdr:cNvPr id="202" name="n_2mainValue【橋りょう・トンネル】&#10;有形固定資産減価償却率"/>
        <xdr:cNvSpPr txBox="1"/>
      </xdr:nvSpPr>
      <xdr:spPr>
        <a:xfrm>
          <a:off x="2385704" y="974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170197</xdr:rowOff>
    </xdr:from>
    <xdr:ext cx="405111" cy="259045"/>
    <xdr:sp macro="" textlink="">
      <xdr:nvSpPr>
        <xdr:cNvPr id="203" name="n_3mainValue【橋りょう・トンネル】&#10;有形固定資産減価償却率"/>
        <xdr:cNvSpPr txBox="1"/>
      </xdr:nvSpPr>
      <xdr:spPr>
        <a:xfrm>
          <a:off x="161100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142439</xdr:rowOff>
    </xdr:from>
    <xdr:ext cx="405111" cy="259045"/>
    <xdr:sp macro="" textlink="">
      <xdr:nvSpPr>
        <xdr:cNvPr id="204" name="n_4mainValue【橋りょう・トンネル】&#10;有形固定資産減価償却率"/>
        <xdr:cNvSpPr txBox="1"/>
      </xdr:nvSpPr>
      <xdr:spPr>
        <a:xfrm>
          <a:off x="836304" y="969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8" name="テキスト ボックス 217"/>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6" name="直線コネクタ 225"/>
        <xdr:cNvCxnSpPr/>
      </xdr:nvCxnSpPr>
      <xdr:spPr>
        <a:xfrm flipV="1">
          <a:off x="9219565" y="9411728"/>
          <a:ext cx="0" cy="1319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27" name="【橋りょう・トンネル】&#10;一人当たり有形固定資産（償却資産）額最小値テキスト"/>
        <xdr:cNvSpPr txBox="1"/>
      </xdr:nvSpPr>
      <xdr:spPr>
        <a:xfrm>
          <a:off x="9258300" y="107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28" name="直線コネクタ 227"/>
        <xdr:cNvCxnSpPr/>
      </xdr:nvCxnSpPr>
      <xdr:spPr>
        <a:xfrm>
          <a:off x="9154160" y="107312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29" name="【橋りょう・トンネル】&#10;一人当たり有形固定資産（償却資産）額最大値テキスト"/>
        <xdr:cNvSpPr txBox="1"/>
      </xdr:nvSpPr>
      <xdr:spPr>
        <a:xfrm>
          <a:off x="9258300" y="9194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0" name="直線コネクタ 229"/>
        <xdr:cNvCxnSpPr/>
      </xdr:nvCxnSpPr>
      <xdr:spPr>
        <a:xfrm>
          <a:off x="9154160" y="94117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1" name="【橋りょう・トンネル】&#10;一人当たり有形固定資産（償却資産）額平均値テキスト"/>
        <xdr:cNvSpPr txBox="1"/>
      </xdr:nvSpPr>
      <xdr:spPr>
        <a:xfrm>
          <a:off x="9258300" y="1040779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2" name="フローチャート: 判断 231"/>
        <xdr:cNvSpPr/>
      </xdr:nvSpPr>
      <xdr:spPr>
        <a:xfrm>
          <a:off x="9192260" y="104293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3" name="フローチャート: 判断 232"/>
        <xdr:cNvSpPr/>
      </xdr:nvSpPr>
      <xdr:spPr>
        <a:xfrm>
          <a:off x="8445500" y="103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4" name="フローチャート: 判断 233"/>
        <xdr:cNvSpPr/>
      </xdr:nvSpPr>
      <xdr:spPr>
        <a:xfrm>
          <a:off x="7670800" y="104427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5" name="フローチャート: 判断 234"/>
        <xdr:cNvSpPr/>
      </xdr:nvSpPr>
      <xdr:spPr>
        <a:xfrm>
          <a:off x="6873240" y="1045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6" name="フローチャート: 判断 235"/>
        <xdr:cNvSpPr/>
      </xdr:nvSpPr>
      <xdr:spPr>
        <a:xfrm>
          <a:off x="6098540" y="104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35022</xdr:rowOff>
    </xdr:from>
    <xdr:to>
      <xdr:col>55</xdr:col>
      <xdr:colOff>50800</xdr:colOff>
      <xdr:row>61</xdr:row>
      <xdr:rowOff>136622</xdr:rowOff>
    </xdr:to>
    <xdr:sp macro="" textlink="">
      <xdr:nvSpPr>
        <xdr:cNvPr id="242" name="楕円 241"/>
        <xdr:cNvSpPr/>
      </xdr:nvSpPr>
      <xdr:spPr>
        <a:xfrm>
          <a:off x="9192260" y="102610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57899</xdr:rowOff>
    </xdr:from>
    <xdr:ext cx="690189" cy="259045"/>
    <xdr:sp macro="" textlink="">
      <xdr:nvSpPr>
        <xdr:cNvPr id="243" name="【橋りょう・トンネル】&#10;一人当たり有形固定資産（償却資産）額該当値テキスト"/>
        <xdr:cNvSpPr txBox="1"/>
      </xdr:nvSpPr>
      <xdr:spPr>
        <a:xfrm>
          <a:off x="9258300" y="101162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42640</xdr:rowOff>
    </xdr:from>
    <xdr:to>
      <xdr:col>50</xdr:col>
      <xdr:colOff>165100</xdr:colOff>
      <xdr:row>61</xdr:row>
      <xdr:rowOff>144240</xdr:rowOff>
    </xdr:to>
    <xdr:sp macro="" textlink="">
      <xdr:nvSpPr>
        <xdr:cNvPr id="244" name="楕円 243"/>
        <xdr:cNvSpPr/>
      </xdr:nvSpPr>
      <xdr:spPr>
        <a:xfrm>
          <a:off x="8445500" y="102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85822</xdr:rowOff>
    </xdr:from>
    <xdr:to>
      <xdr:col>55</xdr:col>
      <xdr:colOff>0</xdr:colOff>
      <xdr:row>61</xdr:row>
      <xdr:rowOff>93440</xdr:rowOff>
    </xdr:to>
    <xdr:cxnSp macro="">
      <xdr:nvCxnSpPr>
        <xdr:cNvPr id="245" name="直線コネクタ 244"/>
        <xdr:cNvCxnSpPr/>
      </xdr:nvCxnSpPr>
      <xdr:spPr>
        <a:xfrm flipV="1">
          <a:off x="8496300" y="10311862"/>
          <a:ext cx="723900" cy="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51432</xdr:rowOff>
    </xdr:from>
    <xdr:to>
      <xdr:col>46</xdr:col>
      <xdr:colOff>38100</xdr:colOff>
      <xdr:row>61</xdr:row>
      <xdr:rowOff>153032</xdr:rowOff>
    </xdr:to>
    <xdr:sp macro="" textlink="">
      <xdr:nvSpPr>
        <xdr:cNvPr id="246" name="楕円 245"/>
        <xdr:cNvSpPr/>
      </xdr:nvSpPr>
      <xdr:spPr>
        <a:xfrm>
          <a:off x="7670800" y="102774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93440</xdr:rowOff>
    </xdr:from>
    <xdr:to>
      <xdr:col>50</xdr:col>
      <xdr:colOff>114300</xdr:colOff>
      <xdr:row>61</xdr:row>
      <xdr:rowOff>102232</xdr:rowOff>
    </xdr:to>
    <xdr:cxnSp macro="">
      <xdr:nvCxnSpPr>
        <xdr:cNvPr id="247" name="直線コネクタ 246"/>
        <xdr:cNvCxnSpPr/>
      </xdr:nvCxnSpPr>
      <xdr:spPr>
        <a:xfrm flipV="1">
          <a:off x="7713980" y="10319480"/>
          <a:ext cx="782320" cy="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57179</xdr:rowOff>
    </xdr:from>
    <xdr:to>
      <xdr:col>41</xdr:col>
      <xdr:colOff>101600</xdr:colOff>
      <xdr:row>61</xdr:row>
      <xdr:rowOff>158779</xdr:rowOff>
    </xdr:to>
    <xdr:sp macro="" textlink="">
      <xdr:nvSpPr>
        <xdr:cNvPr id="248" name="楕円 247"/>
        <xdr:cNvSpPr/>
      </xdr:nvSpPr>
      <xdr:spPr>
        <a:xfrm>
          <a:off x="6873240" y="1028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102232</xdr:rowOff>
    </xdr:from>
    <xdr:to>
      <xdr:col>45</xdr:col>
      <xdr:colOff>177800</xdr:colOff>
      <xdr:row>61</xdr:row>
      <xdr:rowOff>107979</xdr:rowOff>
    </xdr:to>
    <xdr:cxnSp macro="">
      <xdr:nvCxnSpPr>
        <xdr:cNvPr id="249" name="直線コネクタ 248"/>
        <xdr:cNvCxnSpPr/>
      </xdr:nvCxnSpPr>
      <xdr:spPr>
        <a:xfrm flipV="1">
          <a:off x="6924040" y="10328272"/>
          <a:ext cx="78994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58310</xdr:rowOff>
    </xdr:from>
    <xdr:to>
      <xdr:col>36</xdr:col>
      <xdr:colOff>165100</xdr:colOff>
      <xdr:row>61</xdr:row>
      <xdr:rowOff>159910</xdr:rowOff>
    </xdr:to>
    <xdr:sp macro="" textlink="">
      <xdr:nvSpPr>
        <xdr:cNvPr id="250" name="楕円 249"/>
        <xdr:cNvSpPr/>
      </xdr:nvSpPr>
      <xdr:spPr>
        <a:xfrm>
          <a:off x="6098540" y="102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107979</xdr:rowOff>
    </xdr:from>
    <xdr:to>
      <xdr:col>41</xdr:col>
      <xdr:colOff>50800</xdr:colOff>
      <xdr:row>61</xdr:row>
      <xdr:rowOff>109110</xdr:rowOff>
    </xdr:to>
    <xdr:cxnSp macro="">
      <xdr:nvCxnSpPr>
        <xdr:cNvPr id="251" name="直線コネクタ 250"/>
        <xdr:cNvCxnSpPr/>
      </xdr:nvCxnSpPr>
      <xdr:spPr>
        <a:xfrm flipV="1">
          <a:off x="6149340" y="10334019"/>
          <a:ext cx="7747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2" name="n_1aveValue【橋りょう・トンネル】&#10;一人当たり有形固定資産（償却資産）額"/>
        <xdr:cNvSpPr txBox="1"/>
      </xdr:nvSpPr>
      <xdr:spPr>
        <a:xfrm>
          <a:off x="8184225" y="104918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3" name="n_2aveValue【橋りょう・トンネル】&#10;一人当たり有形固定資産（償却資産）額"/>
        <xdr:cNvSpPr txBox="1"/>
      </xdr:nvSpPr>
      <xdr:spPr>
        <a:xfrm>
          <a:off x="7399365" y="105354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4" name="n_3aveValue【橋りょう・トンネル】&#10;一人当たり有形固定資産（償却資産）額"/>
        <xdr:cNvSpPr txBox="1"/>
      </xdr:nvSpPr>
      <xdr:spPr>
        <a:xfrm>
          <a:off x="6624665" y="105458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5" name="n_4aveValue【橋りょう・トンネル】&#10;一人当たり有形固定資産（償却資産）額"/>
        <xdr:cNvSpPr txBox="1"/>
      </xdr:nvSpPr>
      <xdr:spPr>
        <a:xfrm>
          <a:off x="5849965" y="10541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160767</xdr:rowOff>
    </xdr:from>
    <xdr:ext cx="690189" cy="259045"/>
    <xdr:sp macro="" textlink="">
      <xdr:nvSpPr>
        <xdr:cNvPr id="256" name="n_1mainValue【橋りょう・トンネル】&#10;一人当たり有形固定資産（償却資産）額"/>
        <xdr:cNvSpPr txBox="1"/>
      </xdr:nvSpPr>
      <xdr:spPr>
        <a:xfrm>
          <a:off x="8184225" y="100515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169559</xdr:rowOff>
    </xdr:from>
    <xdr:ext cx="690189" cy="259045"/>
    <xdr:sp macro="" textlink="">
      <xdr:nvSpPr>
        <xdr:cNvPr id="257" name="n_2mainValue【橋りょう・トンネル】&#10;一人当たり有形固定資産（償却資産）額"/>
        <xdr:cNvSpPr txBox="1"/>
      </xdr:nvSpPr>
      <xdr:spPr>
        <a:xfrm>
          <a:off x="7399365" y="100603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3856</xdr:rowOff>
    </xdr:from>
    <xdr:ext cx="690189" cy="259045"/>
    <xdr:sp macro="" textlink="">
      <xdr:nvSpPr>
        <xdr:cNvPr id="258" name="n_3mainValue【橋りょう・トンネル】&#10;一人当たり有形固定資産（償却資産）額"/>
        <xdr:cNvSpPr txBox="1"/>
      </xdr:nvSpPr>
      <xdr:spPr>
        <a:xfrm>
          <a:off x="6624665" y="10062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4987</xdr:rowOff>
    </xdr:from>
    <xdr:ext cx="690189" cy="259045"/>
    <xdr:sp macro="" textlink="">
      <xdr:nvSpPr>
        <xdr:cNvPr id="259" name="n_4mainValue【橋りょう・トンネル】&#10;一人当たり有形固定資産（償却資産）額"/>
        <xdr:cNvSpPr txBox="1"/>
      </xdr:nvSpPr>
      <xdr:spPr>
        <a:xfrm>
          <a:off x="5849965" y="10063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2" name="テキスト ボックス 271"/>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2" name="テキスト ボックス 281"/>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5" name="直線コネクタ 284"/>
        <xdr:cNvCxnSpPr/>
      </xdr:nvCxnSpPr>
      <xdr:spPr>
        <a:xfrm flipV="1">
          <a:off x="4086225" y="13202194"/>
          <a:ext cx="0" cy="138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6" name="【公営住宅】&#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7" name="直線コネクタ 286"/>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88" name="【公営住宅】&#10;有形固定資産減価償却率最大値テキスト"/>
        <xdr:cNvSpPr txBox="1"/>
      </xdr:nvSpPr>
      <xdr:spPr>
        <a:xfrm>
          <a:off x="4124960" y="12981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89" name="直線コネクタ 288"/>
        <xdr:cNvCxnSpPr/>
      </xdr:nvCxnSpPr>
      <xdr:spPr>
        <a:xfrm>
          <a:off x="4020820" y="132021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0" name="【公営住宅】&#10;有形固定資産減価償却率平均値テキスト"/>
        <xdr:cNvSpPr txBox="1"/>
      </xdr:nvSpPr>
      <xdr:spPr>
        <a:xfrm>
          <a:off x="4124960" y="13882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1" name="フローチャート: 判断 290"/>
        <xdr:cNvSpPr/>
      </xdr:nvSpPr>
      <xdr:spPr>
        <a:xfrm>
          <a:off x="4036060" y="139035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2" name="フローチャート: 判断 291"/>
        <xdr:cNvSpPr/>
      </xdr:nvSpPr>
      <xdr:spPr>
        <a:xfrm>
          <a:off x="3312160" y="13875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3" name="フローチャート: 判断 292"/>
        <xdr:cNvSpPr/>
      </xdr:nvSpPr>
      <xdr:spPr>
        <a:xfrm>
          <a:off x="2514600" y="138856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4" name="フローチャート: 判断 293"/>
        <xdr:cNvSpPr/>
      </xdr:nvSpPr>
      <xdr:spPr>
        <a:xfrm>
          <a:off x="1739900" y="13869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5" name="フローチャート: 判断 294"/>
        <xdr:cNvSpPr/>
      </xdr:nvSpPr>
      <xdr:spPr>
        <a:xfrm>
          <a:off x="965200" y="13835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28121</xdr:rowOff>
    </xdr:from>
    <xdr:to>
      <xdr:col>24</xdr:col>
      <xdr:colOff>114300</xdr:colOff>
      <xdr:row>82</xdr:row>
      <xdr:rowOff>129721</xdr:rowOff>
    </xdr:to>
    <xdr:sp macro="" textlink="">
      <xdr:nvSpPr>
        <xdr:cNvPr id="301" name="楕円 300"/>
        <xdr:cNvSpPr/>
      </xdr:nvSpPr>
      <xdr:spPr>
        <a:xfrm>
          <a:off x="4036060" y="137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50998</xdr:rowOff>
    </xdr:from>
    <xdr:ext cx="405111" cy="259045"/>
    <xdr:sp macro="" textlink="">
      <xdr:nvSpPr>
        <xdr:cNvPr id="302" name="【公営住宅】&#10;有形固定資産減価償却率該当値テキスト"/>
        <xdr:cNvSpPr txBox="1"/>
      </xdr:nvSpPr>
      <xdr:spPr>
        <a:xfrm>
          <a:off x="4124960" y="1362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117929</xdr:rowOff>
    </xdr:from>
    <xdr:to>
      <xdr:col>20</xdr:col>
      <xdr:colOff>38100</xdr:colOff>
      <xdr:row>82</xdr:row>
      <xdr:rowOff>48079</xdr:rowOff>
    </xdr:to>
    <xdr:sp macro="" textlink="">
      <xdr:nvSpPr>
        <xdr:cNvPr id="303" name="楕円 302"/>
        <xdr:cNvSpPr/>
      </xdr:nvSpPr>
      <xdr:spPr>
        <a:xfrm>
          <a:off x="3312160" y="13696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168729</xdr:rowOff>
    </xdr:from>
    <xdr:to>
      <xdr:col>24</xdr:col>
      <xdr:colOff>63500</xdr:colOff>
      <xdr:row>82</xdr:row>
      <xdr:rowOff>78921</xdr:rowOff>
    </xdr:to>
    <xdr:cxnSp macro="">
      <xdr:nvCxnSpPr>
        <xdr:cNvPr id="304" name="直線コネクタ 303"/>
        <xdr:cNvCxnSpPr/>
      </xdr:nvCxnSpPr>
      <xdr:spPr>
        <a:xfrm>
          <a:off x="3355340" y="13747569"/>
          <a:ext cx="731520" cy="7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75474</xdr:rowOff>
    </xdr:from>
    <xdr:to>
      <xdr:col>15</xdr:col>
      <xdr:colOff>101600</xdr:colOff>
      <xdr:row>82</xdr:row>
      <xdr:rowOff>5624</xdr:rowOff>
    </xdr:to>
    <xdr:sp macro="" textlink="">
      <xdr:nvSpPr>
        <xdr:cNvPr id="305" name="楕円 304"/>
        <xdr:cNvSpPr/>
      </xdr:nvSpPr>
      <xdr:spPr>
        <a:xfrm>
          <a:off x="2514600" y="13654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126274</xdr:rowOff>
    </xdr:from>
    <xdr:to>
      <xdr:col>19</xdr:col>
      <xdr:colOff>177800</xdr:colOff>
      <xdr:row>81</xdr:row>
      <xdr:rowOff>168729</xdr:rowOff>
    </xdr:to>
    <xdr:cxnSp macro="">
      <xdr:nvCxnSpPr>
        <xdr:cNvPr id="306" name="直線コネクタ 305"/>
        <xdr:cNvCxnSpPr/>
      </xdr:nvCxnSpPr>
      <xdr:spPr>
        <a:xfrm>
          <a:off x="2565400" y="13705114"/>
          <a:ext cx="78994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26488</xdr:rowOff>
    </xdr:from>
    <xdr:to>
      <xdr:col>10</xdr:col>
      <xdr:colOff>165100</xdr:colOff>
      <xdr:row>81</xdr:row>
      <xdr:rowOff>128088</xdr:rowOff>
    </xdr:to>
    <xdr:sp macro="" textlink="">
      <xdr:nvSpPr>
        <xdr:cNvPr id="307" name="楕円 306"/>
        <xdr:cNvSpPr/>
      </xdr:nvSpPr>
      <xdr:spPr>
        <a:xfrm>
          <a:off x="1739900" y="1360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77288</xdr:rowOff>
    </xdr:from>
    <xdr:to>
      <xdr:col>15</xdr:col>
      <xdr:colOff>50800</xdr:colOff>
      <xdr:row>81</xdr:row>
      <xdr:rowOff>126274</xdr:rowOff>
    </xdr:to>
    <xdr:cxnSp macro="">
      <xdr:nvCxnSpPr>
        <xdr:cNvPr id="308" name="直線コネクタ 307"/>
        <xdr:cNvCxnSpPr/>
      </xdr:nvCxnSpPr>
      <xdr:spPr>
        <a:xfrm>
          <a:off x="1790700" y="13656128"/>
          <a:ext cx="7747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62412</xdr:rowOff>
    </xdr:from>
    <xdr:to>
      <xdr:col>6</xdr:col>
      <xdr:colOff>38100</xdr:colOff>
      <xdr:row>81</xdr:row>
      <xdr:rowOff>164012</xdr:rowOff>
    </xdr:to>
    <xdr:sp macro="" textlink="">
      <xdr:nvSpPr>
        <xdr:cNvPr id="309" name="楕円 308"/>
        <xdr:cNvSpPr/>
      </xdr:nvSpPr>
      <xdr:spPr>
        <a:xfrm>
          <a:off x="965200" y="136412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77288</xdr:rowOff>
    </xdr:from>
    <xdr:to>
      <xdr:col>10</xdr:col>
      <xdr:colOff>114300</xdr:colOff>
      <xdr:row>81</xdr:row>
      <xdr:rowOff>113212</xdr:rowOff>
    </xdr:to>
    <xdr:cxnSp macro="">
      <xdr:nvCxnSpPr>
        <xdr:cNvPr id="310" name="直線コネクタ 309"/>
        <xdr:cNvCxnSpPr/>
      </xdr:nvCxnSpPr>
      <xdr:spPr>
        <a:xfrm flipV="1">
          <a:off x="1008380" y="13656128"/>
          <a:ext cx="7823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1" name="n_1aveValue【公営住宅】&#10;有形固定資産減価償却率"/>
        <xdr:cNvSpPr txBox="1"/>
      </xdr:nvSpPr>
      <xdr:spPr>
        <a:xfrm>
          <a:off x="3170564" y="13964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2" name="n_2aveValue【公営住宅】&#10;有形固定資産減価償却率"/>
        <xdr:cNvSpPr txBox="1"/>
      </xdr:nvSpPr>
      <xdr:spPr>
        <a:xfrm>
          <a:off x="2385704" y="13974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3" name="n_3aveValue【公営住宅】&#10;有形固定資産減価償却率"/>
        <xdr:cNvSpPr txBox="1"/>
      </xdr:nvSpPr>
      <xdr:spPr>
        <a:xfrm>
          <a:off x="1611004" y="1395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4" name="n_4aveValue【公営住宅】&#10;有形固定資産減価償却率"/>
        <xdr:cNvSpPr txBox="1"/>
      </xdr:nvSpPr>
      <xdr:spPr>
        <a:xfrm>
          <a:off x="836304" y="13923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64606</xdr:rowOff>
    </xdr:from>
    <xdr:ext cx="405111" cy="259045"/>
    <xdr:sp macro="" textlink="">
      <xdr:nvSpPr>
        <xdr:cNvPr id="315" name="n_1mainValue【公営住宅】&#10;有形固定資産減価償却率"/>
        <xdr:cNvSpPr txBox="1"/>
      </xdr:nvSpPr>
      <xdr:spPr>
        <a:xfrm>
          <a:off x="3170564" y="13475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22151</xdr:rowOff>
    </xdr:from>
    <xdr:ext cx="405111" cy="259045"/>
    <xdr:sp macro="" textlink="">
      <xdr:nvSpPr>
        <xdr:cNvPr id="316" name="n_2mainValue【公営住宅】&#10;有形固定資産減価償却率"/>
        <xdr:cNvSpPr txBox="1"/>
      </xdr:nvSpPr>
      <xdr:spPr>
        <a:xfrm>
          <a:off x="2385704" y="1343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317" name="n_3mainValue【公営住宅】&#10;有形固定資産減価償却率"/>
        <xdr:cNvSpPr txBox="1"/>
      </xdr:nvSpPr>
      <xdr:spPr>
        <a:xfrm>
          <a:off x="1611004" y="13388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9089</xdr:rowOff>
    </xdr:from>
    <xdr:ext cx="405111" cy="259045"/>
    <xdr:sp macro="" textlink="">
      <xdr:nvSpPr>
        <xdr:cNvPr id="318" name="n_4mainValue【公営住宅】&#10;有形固定資産減価償却率"/>
        <xdr:cNvSpPr txBox="1"/>
      </xdr:nvSpPr>
      <xdr:spPr>
        <a:xfrm>
          <a:off x="836304" y="1342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2" name="テキスト ボックス 331"/>
        <xdr:cNvSpPr txBox="1"/>
      </xdr:nvSpPr>
      <xdr:spPr>
        <a:xfrm>
          <a:off x="5364041" y="14019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4" name="テキスト ボックス 333"/>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6" name="テキスト ボックス 335"/>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38" name="テキスト ボックス 337"/>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2" name="直線コネクタ 341"/>
        <xdr:cNvCxnSpPr/>
      </xdr:nvCxnSpPr>
      <xdr:spPr>
        <a:xfrm flipV="1">
          <a:off x="9219565" y="13040411"/>
          <a:ext cx="0" cy="148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3" name="【公営住宅】&#10;一人当たり面積最小値テキスト"/>
        <xdr:cNvSpPr txBox="1"/>
      </xdr:nvSpPr>
      <xdr:spPr>
        <a:xfrm>
          <a:off x="9258300" y="145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4" name="直線コネクタ 343"/>
        <xdr:cNvCxnSpPr/>
      </xdr:nvCxnSpPr>
      <xdr:spPr>
        <a:xfrm>
          <a:off x="9154160" y="145265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5" name="【公営住宅】&#10;一人当たり面積最大値テキスト"/>
        <xdr:cNvSpPr txBox="1"/>
      </xdr:nvSpPr>
      <xdr:spPr>
        <a:xfrm>
          <a:off x="9258300" y="128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6" name="直線コネクタ 345"/>
        <xdr:cNvCxnSpPr/>
      </xdr:nvCxnSpPr>
      <xdr:spPr>
        <a:xfrm>
          <a:off x="9154160" y="130404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47" name="【公営住宅】&#10;一人当たり面積平均値テキスト"/>
        <xdr:cNvSpPr txBox="1"/>
      </xdr:nvSpPr>
      <xdr:spPr>
        <a:xfrm>
          <a:off x="9258300" y="14280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48" name="フローチャート: 判断 347"/>
        <xdr:cNvSpPr/>
      </xdr:nvSpPr>
      <xdr:spPr>
        <a:xfrm>
          <a:off x="9192260" y="143020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49" name="フローチャート: 判断 348"/>
        <xdr:cNvSpPr/>
      </xdr:nvSpPr>
      <xdr:spPr>
        <a:xfrm>
          <a:off x="8445500" y="1430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0" name="フローチャート: 判断 349"/>
        <xdr:cNvSpPr/>
      </xdr:nvSpPr>
      <xdr:spPr>
        <a:xfrm>
          <a:off x="7670800" y="143122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1" name="フローチャート: 判断 350"/>
        <xdr:cNvSpPr/>
      </xdr:nvSpPr>
      <xdr:spPr>
        <a:xfrm>
          <a:off x="6873240" y="1431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2" name="フローチャート: 判断 351"/>
        <xdr:cNvSpPr/>
      </xdr:nvSpPr>
      <xdr:spPr>
        <a:xfrm>
          <a:off x="6098540" y="143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10998</xdr:rowOff>
    </xdr:from>
    <xdr:to>
      <xdr:col>55</xdr:col>
      <xdr:colOff>50800</xdr:colOff>
      <xdr:row>85</xdr:row>
      <xdr:rowOff>112598</xdr:rowOff>
    </xdr:to>
    <xdr:sp macro="" textlink="">
      <xdr:nvSpPr>
        <xdr:cNvPr id="358" name="楕円 357"/>
        <xdr:cNvSpPr/>
      </xdr:nvSpPr>
      <xdr:spPr>
        <a:xfrm>
          <a:off x="9192260" y="142603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33875</xdr:rowOff>
    </xdr:from>
    <xdr:ext cx="469744" cy="259045"/>
    <xdr:sp macro="" textlink="">
      <xdr:nvSpPr>
        <xdr:cNvPr id="359" name="【公営住宅】&#10;一人当たり面積該当値テキスト"/>
        <xdr:cNvSpPr txBox="1"/>
      </xdr:nvSpPr>
      <xdr:spPr>
        <a:xfrm>
          <a:off x="9258300" y="1411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70168</xdr:rowOff>
    </xdr:from>
    <xdr:to>
      <xdr:col>50</xdr:col>
      <xdr:colOff>165100</xdr:colOff>
      <xdr:row>86</xdr:row>
      <xdr:rowOff>318</xdr:rowOff>
    </xdr:to>
    <xdr:sp macro="" textlink="">
      <xdr:nvSpPr>
        <xdr:cNvPr id="360" name="楕円 359"/>
        <xdr:cNvSpPr/>
      </xdr:nvSpPr>
      <xdr:spPr>
        <a:xfrm>
          <a:off x="8445500" y="143195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61798</xdr:rowOff>
    </xdr:from>
    <xdr:to>
      <xdr:col>55</xdr:col>
      <xdr:colOff>0</xdr:colOff>
      <xdr:row>85</xdr:row>
      <xdr:rowOff>120968</xdr:rowOff>
    </xdr:to>
    <xdr:cxnSp macro="">
      <xdr:nvCxnSpPr>
        <xdr:cNvPr id="361" name="直線コネクタ 360"/>
        <xdr:cNvCxnSpPr/>
      </xdr:nvCxnSpPr>
      <xdr:spPr>
        <a:xfrm flipV="1">
          <a:off x="8496300" y="14311198"/>
          <a:ext cx="723900" cy="5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73597</xdr:rowOff>
    </xdr:from>
    <xdr:to>
      <xdr:col>46</xdr:col>
      <xdr:colOff>38100</xdr:colOff>
      <xdr:row>86</xdr:row>
      <xdr:rowOff>3747</xdr:rowOff>
    </xdr:to>
    <xdr:sp macro="" textlink="">
      <xdr:nvSpPr>
        <xdr:cNvPr id="362" name="楕円 361"/>
        <xdr:cNvSpPr/>
      </xdr:nvSpPr>
      <xdr:spPr>
        <a:xfrm>
          <a:off x="7670800" y="143229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120968</xdr:rowOff>
    </xdr:from>
    <xdr:to>
      <xdr:col>50</xdr:col>
      <xdr:colOff>114300</xdr:colOff>
      <xdr:row>85</xdr:row>
      <xdr:rowOff>124397</xdr:rowOff>
    </xdr:to>
    <xdr:cxnSp macro="">
      <xdr:nvCxnSpPr>
        <xdr:cNvPr id="363" name="直線コネクタ 362"/>
        <xdr:cNvCxnSpPr/>
      </xdr:nvCxnSpPr>
      <xdr:spPr>
        <a:xfrm flipV="1">
          <a:off x="7713980" y="14370368"/>
          <a:ext cx="78232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75882</xdr:rowOff>
    </xdr:from>
    <xdr:to>
      <xdr:col>41</xdr:col>
      <xdr:colOff>101600</xdr:colOff>
      <xdr:row>86</xdr:row>
      <xdr:rowOff>6032</xdr:rowOff>
    </xdr:to>
    <xdr:sp macro="" textlink="">
      <xdr:nvSpPr>
        <xdr:cNvPr id="364" name="楕円 363"/>
        <xdr:cNvSpPr/>
      </xdr:nvSpPr>
      <xdr:spPr>
        <a:xfrm>
          <a:off x="6873240" y="143252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124397</xdr:rowOff>
    </xdr:from>
    <xdr:to>
      <xdr:col>45</xdr:col>
      <xdr:colOff>177800</xdr:colOff>
      <xdr:row>85</xdr:row>
      <xdr:rowOff>126682</xdr:rowOff>
    </xdr:to>
    <xdr:cxnSp macro="">
      <xdr:nvCxnSpPr>
        <xdr:cNvPr id="365" name="直線コネクタ 364"/>
        <xdr:cNvCxnSpPr/>
      </xdr:nvCxnSpPr>
      <xdr:spPr>
        <a:xfrm flipV="1">
          <a:off x="6924040" y="14373797"/>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15190</xdr:rowOff>
    </xdr:from>
    <xdr:to>
      <xdr:col>36</xdr:col>
      <xdr:colOff>165100</xdr:colOff>
      <xdr:row>85</xdr:row>
      <xdr:rowOff>116790</xdr:rowOff>
    </xdr:to>
    <xdr:sp macro="" textlink="">
      <xdr:nvSpPr>
        <xdr:cNvPr id="366" name="楕円 365"/>
        <xdr:cNvSpPr/>
      </xdr:nvSpPr>
      <xdr:spPr>
        <a:xfrm>
          <a:off x="6098540" y="1426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65990</xdr:rowOff>
    </xdr:from>
    <xdr:to>
      <xdr:col>41</xdr:col>
      <xdr:colOff>50800</xdr:colOff>
      <xdr:row>85</xdr:row>
      <xdr:rowOff>126682</xdr:rowOff>
    </xdr:to>
    <xdr:cxnSp macro="">
      <xdr:nvCxnSpPr>
        <xdr:cNvPr id="367" name="直線コネクタ 366"/>
        <xdr:cNvCxnSpPr/>
      </xdr:nvCxnSpPr>
      <xdr:spPr>
        <a:xfrm>
          <a:off x="6149340" y="14315390"/>
          <a:ext cx="774700" cy="6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68" name="n_1aveValue【公営住宅】&#10;一人当たり面積"/>
        <xdr:cNvSpPr txBox="1"/>
      </xdr:nvSpPr>
      <xdr:spPr>
        <a:xfrm>
          <a:off x="8271587" y="1408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69" name="n_2aveValue【公営住宅】&#10;一人当たり面積"/>
        <xdr:cNvSpPr txBox="1"/>
      </xdr:nvSpPr>
      <xdr:spPr>
        <a:xfrm>
          <a:off x="7509587" y="1409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0" name="n_3aveValue【公営住宅】&#10;一人当たり面積"/>
        <xdr:cNvSpPr txBox="1"/>
      </xdr:nvSpPr>
      <xdr:spPr>
        <a:xfrm>
          <a:off x="6712027" y="1408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1" name="n_4aveValue【公営住宅】&#10;一人当たり面積"/>
        <xdr:cNvSpPr txBox="1"/>
      </xdr:nvSpPr>
      <xdr:spPr>
        <a:xfrm>
          <a:off x="5937327" y="144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162895</xdr:rowOff>
    </xdr:from>
    <xdr:ext cx="469744" cy="259045"/>
    <xdr:sp macro="" textlink="">
      <xdr:nvSpPr>
        <xdr:cNvPr id="372" name="n_1mainValue【公営住宅】&#10;一人当たり面積"/>
        <xdr:cNvSpPr txBox="1"/>
      </xdr:nvSpPr>
      <xdr:spPr>
        <a:xfrm>
          <a:off x="8271587" y="1441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166324</xdr:rowOff>
    </xdr:from>
    <xdr:ext cx="469744" cy="259045"/>
    <xdr:sp macro="" textlink="">
      <xdr:nvSpPr>
        <xdr:cNvPr id="373" name="n_2mainValue【公営住宅】&#10;一人当たり面積"/>
        <xdr:cNvSpPr txBox="1"/>
      </xdr:nvSpPr>
      <xdr:spPr>
        <a:xfrm>
          <a:off x="7509587" y="1441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168609</xdr:rowOff>
    </xdr:from>
    <xdr:ext cx="469744" cy="259045"/>
    <xdr:sp macro="" textlink="">
      <xdr:nvSpPr>
        <xdr:cNvPr id="374" name="n_3mainValue【公営住宅】&#10;一人当たり面積"/>
        <xdr:cNvSpPr txBox="1"/>
      </xdr:nvSpPr>
      <xdr:spPr>
        <a:xfrm>
          <a:off x="6712027" y="1441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133317</xdr:rowOff>
    </xdr:from>
    <xdr:ext cx="469744" cy="259045"/>
    <xdr:sp macro="" textlink="">
      <xdr:nvSpPr>
        <xdr:cNvPr id="375" name="n_4mainValue【公営住宅】&#10;一人当たり面積"/>
        <xdr:cNvSpPr txBox="1"/>
      </xdr:nvSpPr>
      <xdr:spPr>
        <a:xfrm>
          <a:off x="5937327" y="1404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5" name="直線コネクタ 414"/>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認定こども園・幼稚園・保育所】&#10;有形固定資産減価償却率最小値テキスト"/>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8" name="【認定こども園・幼稚園・保育所】&#10;有形固定資産減価償却率最大値テキスト"/>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0" name="【認定こども園・幼稚園・保育所】&#10;有形固定資産減価償却率平均値テキスト"/>
        <xdr:cNvSpPr txBox="1"/>
      </xdr:nvSpPr>
      <xdr:spPr>
        <a:xfrm>
          <a:off x="14414500" y="614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1" name="フローチャート: 判断 420"/>
        <xdr:cNvSpPr/>
      </xdr:nvSpPr>
      <xdr:spPr>
        <a:xfrm>
          <a:off x="14325600" y="61709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2" name="フローチャート: 判断 421"/>
        <xdr:cNvSpPr/>
      </xdr:nvSpPr>
      <xdr:spPr>
        <a:xfrm>
          <a:off x="13578840" y="620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3" name="フローチャート: 判断 422"/>
        <xdr:cNvSpPr/>
      </xdr:nvSpPr>
      <xdr:spPr>
        <a:xfrm>
          <a:off x="12804140" y="6202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4" name="フローチャート: 判断 423"/>
        <xdr:cNvSpPr/>
      </xdr:nvSpPr>
      <xdr:spPr>
        <a:xfrm>
          <a:off x="12029440" y="621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5" name="フローチャート: 判断 424"/>
        <xdr:cNvSpPr/>
      </xdr:nvSpPr>
      <xdr:spPr>
        <a:xfrm>
          <a:off x="1123188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xdr:rowOff>
    </xdr:from>
    <xdr:to>
      <xdr:col>85</xdr:col>
      <xdr:colOff>177800</xdr:colOff>
      <xdr:row>36</xdr:row>
      <xdr:rowOff>104140</xdr:rowOff>
    </xdr:to>
    <xdr:sp macro="" textlink="">
      <xdr:nvSpPr>
        <xdr:cNvPr id="431" name="楕円 430"/>
        <xdr:cNvSpPr/>
      </xdr:nvSpPr>
      <xdr:spPr>
        <a:xfrm>
          <a:off x="14325600" y="60375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25417</xdr:rowOff>
    </xdr:from>
    <xdr:ext cx="405111" cy="259045"/>
    <xdr:sp macro="" textlink="">
      <xdr:nvSpPr>
        <xdr:cNvPr id="432" name="【認定こども園・幼稚園・保育所】&#10;有形固定資産減価償却率該当値テキスト"/>
        <xdr:cNvSpPr txBox="1"/>
      </xdr:nvSpPr>
      <xdr:spPr>
        <a:xfrm>
          <a:off x="14414500"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114300</xdr:rowOff>
    </xdr:from>
    <xdr:to>
      <xdr:col>81</xdr:col>
      <xdr:colOff>101600</xdr:colOff>
      <xdr:row>36</xdr:row>
      <xdr:rowOff>44450</xdr:rowOff>
    </xdr:to>
    <xdr:sp macro="" textlink="">
      <xdr:nvSpPr>
        <xdr:cNvPr id="433" name="楕円 432"/>
        <xdr:cNvSpPr/>
      </xdr:nvSpPr>
      <xdr:spPr>
        <a:xfrm>
          <a:off x="13578840" y="5981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165100</xdr:rowOff>
    </xdr:from>
    <xdr:to>
      <xdr:col>85</xdr:col>
      <xdr:colOff>127000</xdr:colOff>
      <xdr:row>36</xdr:row>
      <xdr:rowOff>53340</xdr:rowOff>
    </xdr:to>
    <xdr:cxnSp macro="">
      <xdr:nvCxnSpPr>
        <xdr:cNvPr id="434" name="直線コネクタ 433"/>
        <xdr:cNvCxnSpPr/>
      </xdr:nvCxnSpPr>
      <xdr:spPr>
        <a:xfrm>
          <a:off x="13629640" y="6032500"/>
          <a:ext cx="74676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54610</xdr:rowOff>
    </xdr:from>
    <xdr:to>
      <xdr:col>76</xdr:col>
      <xdr:colOff>165100</xdr:colOff>
      <xdr:row>35</xdr:row>
      <xdr:rowOff>156210</xdr:rowOff>
    </xdr:to>
    <xdr:sp macro="" textlink="">
      <xdr:nvSpPr>
        <xdr:cNvPr id="435" name="楕円 434"/>
        <xdr:cNvSpPr/>
      </xdr:nvSpPr>
      <xdr:spPr>
        <a:xfrm>
          <a:off x="1280414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105410</xdr:rowOff>
    </xdr:from>
    <xdr:to>
      <xdr:col>81</xdr:col>
      <xdr:colOff>50800</xdr:colOff>
      <xdr:row>35</xdr:row>
      <xdr:rowOff>165100</xdr:rowOff>
    </xdr:to>
    <xdr:cxnSp macro="">
      <xdr:nvCxnSpPr>
        <xdr:cNvPr id="436" name="直線コネクタ 435"/>
        <xdr:cNvCxnSpPr/>
      </xdr:nvCxnSpPr>
      <xdr:spPr>
        <a:xfrm>
          <a:off x="12854940" y="5972810"/>
          <a:ext cx="7747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437" name="楕円 436"/>
        <xdr:cNvSpPr/>
      </xdr:nvSpPr>
      <xdr:spPr>
        <a:xfrm>
          <a:off x="12029440" y="5862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41910</xdr:rowOff>
    </xdr:from>
    <xdr:to>
      <xdr:col>76</xdr:col>
      <xdr:colOff>114300</xdr:colOff>
      <xdr:row>35</xdr:row>
      <xdr:rowOff>105410</xdr:rowOff>
    </xdr:to>
    <xdr:cxnSp macro="">
      <xdr:nvCxnSpPr>
        <xdr:cNvPr id="438" name="直線コネクタ 437"/>
        <xdr:cNvCxnSpPr/>
      </xdr:nvCxnSpPr>
      <xdr:spPr>
        <a:xfrm>
          <a:off x="12072620" y="5909310"/>
          <a:ext cx="78232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72390</xdr:rowOff>
    </xdr:from>
    <xdr:to>
      <xdr:col>67</xdr:col>
      <xdr:colOff>101600</xdr:colOff>
      <xdr:row>36</xdr:row>
      <xdr:rowOff>2540</xdr:rowOff>
    </xdr:to>
    <xdr:sp macro="" textlink="">
      <xdr:nvSpPr>
        <xdr:cNvPr id="439" name="楕円 438"/>
        <xdr:cNvSpPr/>
      </xdr:nvSpPr>
      <xdr:spPr>
        <a:xfrm>
          <a:off x="11231880" y="5939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41910</xdr:rowOff>
    </xdr:from>
    <xdr:to>
      <xdr:col>71</xdr:col>
      <xdr:colOff>177800</xdr:colOff>
      <xdr:row>35</xdr:row>
      <xdr:rowOff>123190</xdr:rowOff>
    </xdr:to>
    <xdr:cxnSp macro="">
      <xdr:nvCxnSpPr>
        <xdr:cNvPr id="440" name="直線コネクタ 439"/>
        <xdr:cNvCxnSpPr/>
      </xdr:nvCxnSpPr>
      <xdr:spPr>
        <a:xfrm flipV="1">
          <a:off x="11282680" y="5909310"/>
          <a:ext cx="78994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41" name="n_1aveValue【認定こども園・幼稚園・保育所】&#10;有形固定資産減価償却率"/>
        <xdr:cNvSpPr txBox="1"/>
      </xdr:nvSpPr>
      <xdr:spPr>
        <a:xfrm>
          <a:off x="13437244"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442" name="n_2aveValue【認定こども園・幼稚園・保育所】&#10;有形固定資産減価償却率"/>
        <xdr:cNvSpPr txBox="1"/>
      </xdr:nvSpPr>
      <xdr:spPr>
        <a:xfrm>
          <a:off x="126752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43" name="n_3aveValue【認定こども園・幼稚園・保育所】&#10;有形固定資産減価償却率"/>
        <xdr:cNvSpPr txBox="1"/>
      </xdr:nvSpPr>
      <xdr:spPr>
        <a:xfrm>
          <a:off x="119005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444" name="n_4aveValue【認定こども園・幼稚園・保育所】&#10;有形固定資産減価償却率"/>
        <xdr:cNvSpPr txBox="1"/>
      </xdr:nvSpPr>
      <xdr:spPr>
        <a:xfrm>
          <a:off x="1110298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60977</xdr:rowOff>
    </xdr:from>
    <xdr:ext cx="405111" cy="259045"/>
    <xdr:sp macro="" textlink="">
      <xdr:nvSpPr>
        <xdr:cNvPr id="445" name="n_1mainValue【認定こども園・幼稚園・保育所】&#10;有形固定資産減価償却率"/>
        <xdr:cNvSpPr txBox="1"/>
      </xdr:nvSpPr>
      <xdr:spPr>
        <a:xfrm>
          <a:off x="13437244"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1287</xdr:rowOff>
    </xdr:from>
    <xdr:ext cx="405111" cy="259045"/>
    <xdr:sp macro="" textlink="">
      <xdr:nvSpPr>
        <xdr:cNvPr id="446" name="n_2mainValue【認定こども園・幼稚園・保育所】&#10;有形固定資産減価償却率"/>
        <xdr:cNvSpPr txBox="1"/>
      </xdr:nvSpPr>
      <xdr:spPr>
        <a:xfrm>
          <a:off x="12675244" y="570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109237</xdr:rowOff>
    </xdr:from>
    <xdr:ext cx="405111" cy="259045"/>
    <xdr:sp macro="" textlink="">
      <xdr:nvSpPr>
        <xdr:cNvPr id="447" name="n_3mainValue【認定こども園・幼稚園・保育所】&#10;有形固定資産減価償却率"/>
        <xdr:cNvSpPr txBox="1"/>
      </xdr:nvSpPr>
      <xdr:spPr>
        <a:xfrm>
          <a:off x="119005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19067</xdr:rowOff>
    </xdr:from>
    <xdr:ext cx="405111" cy="259045"/>
    <xdr:sp macro="" textlink="">
      <xdr:nvSpPr>
        <xdr:cNvPr id="448" name="n_4mainValue【認定こども園・幼稚園・保育所】&#10;有形固定資産減価償却率"/>
        <xdr:cNvSpPr txBox="1"/>
      </xdr:nvSpPr>
      <xdr:spPr>
        <a:xfrm>
          <a:off x="11102984"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0" name="直線コネクタ 469"/>
        <xdr:cNvCxnSpPr/>
      </xdr:nvCxnSpPr>
      <xdr:spPr>
        <a:xfrm flipV="1">
          <a:off x="19509104" y="5602377"/>
          <a:ext cx="0" cy="136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1954784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1944370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3" name="【認定こども園・幼稚園・保育所】&#10;一人当たり面積最大値テキスト"/>
        <xdr:cNvSpPr txBox="1"/>
      </xdr:nvSpPr>
      <xdr:spPr>
        <a:xfrm>
          <a:off x="19547840" y="538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4" name="直線コネクタ 473"/>
        <xdr:cNvCxnSpPr/>
      </xdr:nvCxnSpPr>
      <xdr:spPr>
        <a:xfrm>
          <a:off x="19443700" y="56023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5" name="【認定こども園・幼稚園・保育所】&#10;一人当たり面積平均値テキスト"/>
        <xdr:cNvSpPr txBox="1"/>
      </xdr:nvSpPr>
      <xdr:spPr>
        <a:xfrm>
          <a:off x="19547840" y="6554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6" name="フローチャート: 判断 475"/>
        <xdr:cNvSpPr/>
      </xdr:nvSpPr>
      <xdr:spPr>
        <a:xfrm>
          <a:off x="19458940" y="657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77" name="フローチャート: 判断 476"/>
        <xdr:cNvSpPr/>
      </xdr:nvSpPr>
      <xdr:spPr>
        <a:xfrm>
          <a:off x="18735040" y="65839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78" name="フローチャート: 判断 477"/>
        <xdr:cNvSpPr/>
      </xdr:nvSpPr>
      <xdr:spPr>
        <a:xfrm>
          <a:off x="1793748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79" name="フローチャート: 判断 478"/>
        <xdr:cNvSpPr/>
      </xdr:nvSpPr>
      <xdr:spPr>
        <a:xfrm>
          <a:off x="17162780" y="658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0" name="フローチャート: 判断 479"/>
        <xdr:cNvSpPr/>
      </xdr:nvSpPr>
      <xdr:spPr>
        <a:xfrm>
          <a:off x="16388080" y="66095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86" name="楕円 485"/>
        <xdr:cNvSpPr/>
      </xdr:nvSpPr>
      <xdr:spPr>
        <a:xfrm>
          <a:off x="1945894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162577</xdr:rowOff>
    </xdr:from>
    <xdr:ext cx="469744" cy="259045"/>
    <xdr:sp macro="" textlink="">
      <xdr:nvSpPr>
        <xdr:cNvPr id="487" name="【認定こども園・幼稚園・保育所】&#10;一人当たり面積該当値テキスト"/>
        <xdr:cNvSpPr txBox="1"/>
      </xdr:nvSpPr>
      <xdr:spPr>
        <a:xfrm>
          <a:off x="19547840"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147930</xdr:rowOff>
    </xdr:from>
    <xdr:to>
      <xdr:col>112</xdr:col>
      <xdr:colOff>38100</xdr:colOff>
      <xdr:row>39</xdr:row>
      <xdr:rowOff>78080</xdr:rowOff>
    </xdr:to>
    <xdr:sp macro="" textlink="">
      <xdr:nvSpPr>
        <xdr:cNvPr id="488" name="楕円 487"/>
        <xdr:cNvSpPr/>
      </xdr:nvSpPr>
      <xdr:spPr>
        <a:xfrm>
          <a:off x="18735040" y="6518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19050</xdr:rowOff>
    </xdr:from>
    <xdr:to>
      <xdr:col>116</xdr:col>
      <xdr:colOff>63500</xdr:colOff>
      <xdr:row>39</xdr:row>
      <xdr:rowOff>27280</xdr:rowOff>
    </xdr:to>
    <xdr:cxnSp macro="">
      <xdr:nvCxnSpPr>
        <xdr:cNvPr id="489" name="直線コネクタ 488"/>
        <xdr:cNvCxnSpPr/>
      </xdr:nvCxnSpPr>
      <xdr:spPr>
        <a:xfrm flipV="1">
          <a:off x="18778220" y="6557010"/>
          <a:ext cx="73152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157073</xdr:rowOff>
    </xdr:from>
    <xdr:to>
      <xdr:col>107</xdr:col>
      <xdr:colOff>101600</xdr:colOff>
      <xdr:row>39</xdr:row>
      <xdr:rowOff>87223</xdr:rowOff>
    </xdr:to>
    <xdr:sp macro="" textlink="">
      <xdr:nvSpPr>
        <xdr:cNvPr id="490" name="楕円 489"/>
        <xdr:cNvSpPr/>
      </xdr:nvSpPr>
      <xdr:spPr>
        <a:xfrm>
          <a:off x="17937480" y="6527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27280</xdr:rowOff>
    </xdr:from>
    <xdr:to>
      <xdr:col>111</xdr:col>
      <xdr:colOff>177800</xdr:colOff>
      <xdr:row>39</xdr:row>
      <xdr:rowOff>36423</xdr:rowOff>
    </xdr:to>
    <xdr:cxnSp macro="">
      <xdr:nvCxnSpPr>
        <xdr:cNvPr id="491" name="直線コネクタ 490"/>
        <xdr:cNvCxnSpPr/>
      </xdr:nvCxnSpPr>
      <xdr:spPr>
        <a:xfrm flipV="1">
          <a:off x="17988280" y="6565240"/>
          <a:ext cx="78994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163475</xdr:rowOff>
    </xdr:from>
    <xdr:to>
      <xdr:col>102</xdr:col>
      <xdr:colOff>165100</xdr:colOff>
      <xdr:row>39</xdr:row>
      <xdr:rowOff>93625</xdr:rowOff>
    </xdr:to>
    <xdr:sp macro="" textlink="">
      <xdr:nvSpPr>
        <xdr:cNvPr id="492" name="楕円 491"/>
        <xdr:cNvSpPr/>
      </xdr:nvSpPr>
      <xdr:spPr>
        <a:xfrm>
          <a:off x="17162780" y="6533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36423</xdr:rowOff>
    </xdr:from>
    <xdr:to>
      <xdr:col>107</xdr:col>
      <xdr:colOff>50800</xdr:colOff>
      <xdr:row>39</xdr:row>
      <xdr:rowOff>42825</xdr:rowOff>
    </xdr:to>
    <xdr:cxnSp macro="">
      <xdr:nvCxnSpPr>
        <xdr:cNvPr id="493" name="直線コネクタ 492"/>
        <xdr:cNvCxnSpPr/>
      </xdr:nvCxnSpPr>
      <xdr:spPr>
        <a:xfrm flipV="1">
          <a:off x="17213580" y="6574383"/>
          <a:ext cx="7747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88036</xdr:rowOff>
    </xdr:from>
    <xdr:to>
      <xdr:col>98</xdr:col>
      <xdr:colOff>38100</xdr:colOff>
      <xdr:row>40</xdr:row>
      <xdr:rowOff>18186</xdr:rowOff>
    </xdr:to>
    <xdr:sp macro="" textlink="">
      <xdr:nvSpPr>
        <xdr:cNvPr id="494" name="楕円 493"/>
        <xdr:cNvSpPr/>
      </xdr:nvSpPr>
      <xdr:spPr>
        <a:xfrm>
          <a:off x="16388080" y="66259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42825</xdr:rowOff>
    </xdr:from>
    <xdr:to>
      <xdr:col>102</xdr:col>
      <xdr:colOff>114300</xdr:colOff>
      <xdr:row>39</xdr:row>
      <xdr:rowOff>138836</xdr:rowOff>
    </xdr:to>
    <xdr:cxnSp macro="">
      <xdr:nvCxnSpPr>
        <xdr:cNvPr id="495" name="直線コネクタ 494"/>
        <xdr:cNvCxnSpPr/>
      </xdr:nvCxnSpPr>
      <xdr:spPr>
        <a:xfrm flipV="1">
          <a:off x="16431260" y="6580785"/>
          <a:ext cx="78232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6" name="n_1aveValue【認定こども園・幼稚園・保育所】&#10;一人当たり面積"/>
        <xdr:cNvSpPr txBox="1"/>
      </xdr:nvSpPr>
      <xdr:spPr>
        <a:xfrm>
          <a:off x="18561127" y="66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497" name="n_2aveValue【認定こども園・幼稚園・保育所】&#10;一人当たり面積"/>
        <xdr:cNvSpPr txBox="1"/>
      </xdr:nvSpPr>
      <xdr:spPr>
        <a:xfrm>
          <a:off x="17776267" y="668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498" name="n_3aveValue【認定こども園・幼稚園・保育所】&#10;一人当たり面積"/>
        <xdr:cNvSpPr txBox="1"/>
      </xdr:nvSpPr>
      <xdr:spPr>
        <a:xfrm>
          <a:off x="17001567" y="667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499" name="n_4aveValue【認定こども園・幼稚園・保育所】&#10;一人当たり面積"/>
        <xdr:cNvSpPr txBox="1"/>
      </xdr:nvSpPr>
      <xdr:spPr>
        <a:xfrm>
          <a:off x="16226867" y="63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94607</xdr:rowOff>
    </xdr:from>
    <xdr:ext cx="469744" cy="259045"/>
    <xdr:sp macro="" textlink="">
      <xdr:nvSpPr>
        <xdr:cNvPr id="500" name="n_1mainValue【認定こども園・幼稚園・保育所】&#10;一人当たり面積"/>
        <xdr:cNvSpPr txBox="1"/>
      </xdr:nvSpPr>
      <xdr:spPr>
        <a:xfrm>
          <a:off x="18561127" y="629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103751</xdr:rowOff>
    </xdr:from>
    <xdr:ext cx="469744" cy="259045"/>
    <xdr:sp macro="" textlink="">
      <xdr:nvSpPr>
        <xdr:cNvPr id="501" name="n_2mainValue【認定こども園・幼稚園・保育所】&#10;一人当たり面積"/>
        <xdr:cNvSpPr txBox="1"/>
      </xdr:nvSpPr>
      <xdr:spPr>
        <a:xfrm>
          <a:off x="17776267" y="630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110152</xdr:rowOff>
    </xdr:from>
    <xdr:ext cx="469744" cy="259045"/>
    <xdr:sp macro="" textlink="">
      <xdr:nvSpPr>
        <xdr:cNvPr id="502" name="n_3mainValue【認定こども園・幼稚園・保育所】&#10;一人当たり面積"/>
        <xdr:cNvSpPr txBox="1"/>
      </xdr:nvSpPr>
      <xdr:spPr>
        <a:xfrm>
          <a:off x="17001567" y="63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9313</xdr:rowOff>
    </xdr:from>
    <xdr:ext cx="469744" cy="259045"/>
    <xdr:sp macro="" textlink="">
      <xdr:nvSpPr>
        <xdr:cNvPr id="503" name="n_4mainValue【認定こども園・幼稚園・保育所】&#10;一人当たり面積"/>
        <xdr:cNvSpPr txBox="1"/>
      </xdr:nvSpPr>
      <xdr:spPr>
        <a:xfrm>
          <a:off x="16226867" y="671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9" name="直線コネクタ 528"/>
        <xdr:cNvCxnSpPr/>
      </xdr:nvCxnSpPr>
      <xdr:spPr>
        <a:xfrm flipV="1">
          <a:off x="14375764" y="9435193"/>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学校施設】&#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2" name="【学校施設】&#10;有形固定資産減価償却率最大値テキスト"/>
        <xdr:cNvSpPr txBox="1"/>
      </xdr:nvSpPr>
      <xdr:spPr>
        <a:xfrm>
          <a:off x="14414500" y="921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3" name="直線コネクタ 532"/>
        <xdr:cNvCxnSpPr/>
      </xdr:nvCxnSpPr>
      <xdr:spPr>
        <a:xfrm>
          <a:off x="14287500" y="9435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4" name="【学校施設】&#10;有形固定資産減価償却率平均値テキスト"/>
        <xdr:cNvSpPr txBox="1"/>
      </xdr:nvSpPr>
      <xdr:spPr>
        <a:xfrm>
          <a:off x="14414500" y="1017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5" name="フローチャート: 判断 534"/>
        <xdr:cNvSpPr/>
      </xdr:nvSpPr>
      <xdr:spPr>
        <a:xfrm>
          <a:off x="14325600" y="101986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6" name="フローチャート: 判断 535"/>
        <xdr:cNvSpPr/>
      </xdr:nvSpPr>
      <xdr:spPr>
        <a:xfrm>
          <a:off x="13578840" y="10159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37" name="フローチャート: 判断 536"/>
        <xdr:cNvSpPr/>
      </xdr:nvSpPr>
      <xdr:spPr>
        <a:xfrm>
          <a:off x="12804140" y="10149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38" name="フローチャート: 判断 537"/>
        <xdr:cNvSpPr/>
      </xdr:nvSpPr>
      <xdr:spPr>
        <a:xfrm>
          <a:off x="12029440" y="10136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39" name="フローチャート: 判断 538"/>
        <xdr:cNvSpPr/>
      </xdr:nvSpPr>
      <xdr:spPr>
        <a:xfrm>
          <a:off x="1123188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122283</xdr:rowOff>
    </xdr:from>
    <xdr:to>
      <xdr:col>85</xdr:col>
      <xdr:colOff>177800</xdr:colOff>
      <xdr:row>61</xdr:row>
      <xdr:rowOff>52433</xdr:rowOff>
    </xdr:to>
    <xdr:sp macro="" textlink="">
      <xdr:nvSpPr>
        <xdr:cNvPr id="545" name="楕円 544"/>
        <xdr:cNvSpPr/>
      </xdr:nvSpPr>
      <xdr:spPr>
        <a:xfrm>
          <a:off x="14325600" y="1018068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145160</xdr:rowOff>
    </xdr:from>
    <xdr:ext cx="405111" cy="259045"/>
    <xdr:sp macro="" textlink="">
      <xdr:nvSpPr>
        <xdr:cNvPr id="546" name="【学校施設】&#10;有形固定資産減価償却率該当値テキスト"/>
        <xdr:cNvSpPr txBox="1"/>
      </xdr:nvSpPr>
      <xdr:spPr>
        <a:xfrm>
          <a:off x="14414500"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30843</xdr:rowOff>
    </xdr:from>
    <xdr:to>
      <xdr:col>81</xdr:col>
      <xdr:colOff>101600</xdr:colOff>
      <xdr:row>60</xdr:row>
      <xdr:rowOff>132443</xdr:rowOff>
    </xdr:to>
    <xdr:sp macro="" textlink="">
      <xdr:nvSpPr>
        <xdr:cNvPr id="547" name="楕円 546"/>
        <xdr:cNvSpPr/>
      </xdr:nvSpPr>
      <xdr:spPr>
        <a:xfrm>
          <a:off x="1357884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81643</xdr:rowOff>
    </xdr:from>
    <xdr:to>
      <xdr:col>85</xdr:col>
      <xdr:colOff>127000</xdr:colOff>
      <xdr:row>61</xdr:row>
      <xdr:rowOff>1633</xdr:rowOff>
    </xdr:to>
    <xdr:cxnSp macro="">
      <xdr:nvCxnSpPr>
        <xdr:cNvPr id="548" name="直線コネクタ 547"/>
        <xdr:cNvCxnSpPr/>
      </xdr:nvCxnSpPr>
      <xdr:spPr>
        <a:xfrm>
          <a:off x="13629640" y="10140043"/>
          <a:ext cx="74676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21046</xdr:rowOff>
    </xdr:from>
    <xdr:to>
      <xdr:col>76</xdr:col>
      <xdr:colOff>165100</xdr:colOff>
      <xdr:row>60</xdr:row>
      <xdr:rowOff>122646</xdr:rowOff>
    </xdr:to>
    <xdr:sp macro="" textlink="">
      <xdr:nvSpPr>
        <xdr:cNvPr id="549" name="楕円 548"/>
        <xdr:cNvSpPr/>
      </xdr:nvSpPr>
      <xdr:spPr>
        <a:xfrm>
          <a:off x="1280414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71846</xdr:rowOff>
    </xdr:from>
    <xdr:to>
      <xdr:col>81</xdr:col>
      <xdr:colOff>50800</xdr:colOff>
      <xdr:row>60</xdr:row>
      <xdr:rowOff>81643</xdr:rowOff>
    </xdr:to>
    <xdr:cxnSp macro="">
      <xdr:nvCxnSpPr>
        <xdr:cNvPr id="550" name="直線コネクタ 549"/>
        <xdr:cNvCxnSpPr/>
      </xdr:nvCxnSpPr>
      <xdr:spPr>
        <a:xfrm>
          <a:off x="12854940" y="10130246"/>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158206</xdr:rowOff>
    </xdr:from>
    <xdr:to>
      <xdr:col>72</xdr:col>
      <xdr:colOff>38100</xdr:colOff>
      <xdr:row>60</xdr:row>
      <xdr:rowOff>88356</xdr:rowOff>
    </xdr:to>
    <xdr:sp macro="" textlink="">
      <xdr:nvSpPr>
        <xdr:cNvPr id="551" name="楕円 550"/>
        <xdr:cNvSpPr/>
      </xdr:nvSpPr>
      <xdr:spPr>
        <a:xfrm>
          <a:off x="12029440" y="100489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37556</xdr:rowOff>
    </xdr:from>
    <xdr:to>
      <xdr:col>76</xdr:col>
      <xdr:colOff>114300</xdr:colOff>
      <xdr:row>60</xdr:row>
      <xdr:rowOff>71846</xdr:rowOff>
    </xdr:to>
    <xdr:cxnSp macro="">
      <xdr:nvCxnSpPr>
        <xdr:cNvPr id="552" name="直線コネクタ 551"/>
        <xdr:cNvCxnSpPr/>
      </xdr:nvCxnSpPr>
      <xdr:spPr>
        <a:xfrm>
          <a:off x="12072620" y="10095956"/>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161472</xdr:rowOff>
    </xdr:from>
    <xdr:to>
      <xdr:col>67</xdr:col>
      <xdr:colOff>101600</xdr:colOff>
      <xdr:row>60</xdr:row>
      <xdr:rowOff>91622</xdr:rowOff>
    </xdr:to>
    <xdr:sp macro="" textlink="">
      <xdr:nvSpPr>
        <xdr:cNvPr id="553" name="楕円 552"/>
        <xdr:cNvSpPr/>
      </xdr:nvSpPr>
      <xdr:spPr>
        <a:xfrm>
          <a:off x="11231880" y="10052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37556</xdr:rowOff>
    </xdr:from>
    <xdr:to>
      <xdr:col>71</xdr:col>
      <xdr:colOff>177800</xdr:colOff>
      <xdr:row>60</xdr:row>
      <xdr:rowOff>40822</xdr:rowOff>
    </xdr:to>
    <xdr:cxnSp macro="">
      <xdr:nvCxnSpPr>
        <xdr:cNvPr id="554" name="直線コネクタ 553"/>
        <xdr:cNvCxnSpPr/>
      </xdr:nvCxnSpPr>
      <xdr:spPr>
        <a:xfrm flipV="1">
          <a:off x="11282680" y="10095956"/>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55" name="n_1aveValue【学校施設】&#10;有形固定資産減価償却率"/>
        <xdr:cNvSpPr txBox="1"/>
      </xdr:nvSpPr>
      <xdr:spPr>
        <a:xfrm>
          <a:off x="13437244" y="1024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56" name="n_2aveValue【学校施設】&#10;有形固定資産減価償却率"/>
        <xdr:cNvSpPr txBox="1"/>
      </xdr:nvSpPr>
      <xdr:spPr>
        <a:xfrm>
          <a:off x="12675244"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57" name="n_3aveValue【学校施設】&#10;有形固定資産減価償却率"/>
        <xdr:cNvSpPr txBox="1"/>
      </xdr:nvSpPr>
      <xdr:spPr>
        <a:xfrm>
          <a:off x="119005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58" name="n_4aveValue【学校施設】&#10;有形固定資産減価償却率"/>
        <xdr:cNvSpPr txBox="1"/>
      </xdr:nvSpPr>
      <xdr:spPr>
        <a:xfrm>
          <a:off x="1110298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148970</xdr:rowOff>
    </xdr:from>
    <xdr:ext cx="405111" cy="259045"/>
    <xdr:sp macro="" textlink="">
      <xdr:nvSpPr>
        <xdr:cNvPr id="559" name="n_1mainValue【学校施設】&#10;有形固定資産減価償却率"/>
        <xdr:cNvSpPr txBox="1"/>
      </xdr:nvSpPr>
      <xdr:spPr>
        <a:xfrm>
          <a:off x="13437244"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139173</xdr:rowOff>
    </xdr:from>
    <xdr:ext cx="405111" cy="259045"/>
    <xdr:sp macro="" textlink="">
      <xdr:nvSpPr>
        <xdr:cNvPr id="560" name="n_2mainValue【学校施設】&#10;有形固定資産減価償却率"/>
        <xdr:cNvSpPr txBox="1"/>
      </xdr:nvSpPr>
      <xdr:spPr>
        <a:xfrm>
          <a:off x="12675244"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104883</xdr:rowOff>
    </xdr:from>
    <xdr:ext cx="405111" cy="259045"/>
    <xdr:sp macro="" textlink="">
      <xdr:nvSpPr>
        <xdr:cNvPr id="561" name="n_3mainValue【学校施設】&#10;有形固定資産減価償却率"/>
        <xdr:cNvSpPr txBox="1"/>
      </xdr:nvSpPr>
      <xdr:spPr>
        <a:xfrm>
          <a:off x="11900544" y="982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108149</xdr:rowOff>
    </xdr:from>
    <xdr:ext cx="405111" cy="259045"/>
    <xdr:sp macro="" textlink="">
      <xdr:nvSpPr>
        <xdr:cNvPr id="562" name="n_4mainValue【学校施設】&#10;有形固定資産減価償却率"/>
        <xdr:cNvSpPr txBox="1"/>
      </xdr:nvSpPr>
      <xdr:spPr>
        <a:xfrm>
          <a:off x="11102984" y="983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6" name="テキスト ボックス 575"/>
        <xdr:cNvSpPr txBox="1"/>
      </xdr:nvSpPr>
      <xdr:spPr>
        <a:xfrm>
          <a:off x="1563072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78" name="テキスト ボックス 577"/>
        <xdr:cNvSpPr txBox="1"/>
      </xdr:nvSpPr>
      <xdr:spPr>
        <a:xfrm>
          <a:off x="1563072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0" name="テキスト ボックス 579"/>
        <xdr:cNvSpPr txBox="1"/>
      </xdr:nvSpPr>
      <xdr:spPr>
        <a:xfrm>
          <a:off x="1563072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4" name="直線コネクタ 583"/>
        <xdr:cNvCxnSpPr/>
      </xdr:nvCxnSpPr>
      <xdr:spPr>
        <a:xfrm flipV="1">
          <a:off x="19509104" y="9604217"/>
          <a:ext cx="0" cy="1094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5" name="【学校施設】&#10;一人当たり面積最小値テキスト"/>
        <xdr:cNvSpPr txBox="1"/>
      </xdr:nvSpPr>
      <xdr:spPr>
        <a:xfrm>
          <a:off x="19547840" y="1070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6" name="直線コネクタ 585"/>
        <xdr:cNvCxnSpPr/>
      </xdr:nvCxnSpPr>
      <xdr:spPr>
        <a:xfrm>
          <a:off x="19443700" y="10698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87" name="【学校施設】&#10;一人当たり面積最大値テキスト"/>
        <xdr:cNvSpPr txBox="1"/>
      </xdr:nvSpPr>
      <xdr:spPr>
        <a:xfrm>
          <a:off x="19547840" y="938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88" name="直線コネクタ 587"/>
        <xdr:cNvCxnSpPr/>
      </xdr:nvCxnSpPr>
      <xdr:spPr>
        <a:xfrm>
          <a:off x="19443700" y="9604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89" name="【学校施設】&#10;一人当たり面積平均値テキスト"/>
        <xdr:cNvSpPr txBox="1"/>
      </xdr:nvSpPr>
      <xdr:spPr>
        <a:xfrm>
          <a:off x="19547840" y="10351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0" name="フローチャート: 判断 589"/>
        <xdr:cNvSpPr/>
      </xdr:nvSpPr>
      <xdr:spPr>
        <a:xfrm>
          <a:off x="19458940" y="10495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1" name="フローチャート: 判断 590"/>
        <xdr:cNvSpPr/>
      </xdr:nvSpPr>
      <xdr:spPr>
        <a:xfrm>
          <a:off x="18735040" y="10500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2" name="フローチャート: 判断 591"/>
        <xdr:cNvSpPr/>
      </xdr:nvSpPr>
      <xdr:spPr>
        <a:xfrm>
          <a:off x="17937480" y="10489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3" name="フローチャート: 判断 592"/>
        <xdr:cNvSpPr/>
      </xdr:nvSpPr>
      <xdr:spPr>
        <a:xfrm>
          <a:off x="17162780" y="10484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4" name="フローチャート: 判断 593"/>
        <xdr:cNvSpPr/>
      </xdr:nvSpPr>
      <xdr:spPr>
        <a:xfrm>
          <a:off x="16388080" y="104918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132172</xdr:rowOff>
    </xdr:from>
    <xdr:to>
      <xdr:col>116</xdr:col>
      <xdr:colOff>114300</xdr:colOff>
      <xdr:row>63</xdr:row>
      <xdr:rowOff>62322</xdr:rowOff>
    </xdr:to>
    <xdr:sp macro="" textlink="">
      <xdr:nvSpPr>
        <xdr:cNvPr id="600" name="楕円 599"/>
        <xdr:cNvSpPr/>
      </xdr:nvSpPr>
      <xdr:spPr>
        <a:xfrm>
          <a:off x="19458940" y="105258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80561</xdr:rowOff>
    </xdr:from>
    <xdr:ext cx="469744" cy="259045"/>
    <xdr:sp macro="" textlink="">
      <xdr:nvSpPr>
        <xdr:cNvPr id="601" name="【学校施設】&#10;一人当たり面積該当値テキスト"/>
        <xdr:cNvSpPr txBox="1"/>
      </xdr:nvSpPr>
      <xdr:spPr>
        <a:xfrm>
          <a:off x="19547840" y="1047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135006</xdr:rowOff>
    </xdr:from>
    <xdr:to>
      <xdr:col>112</xdr:col>
      <xdr:colOff>38100</xdr:colOff>
      <xdr:row>63</xdr:row>
      <xdr:rowOff>65156</xdr:rowOff>
    </xdr:to>
    <xdr:sp macro="" textlink="">
      <xdr:nvSpPr>
        <xdr:cNvPr id="602" name="楕円 601"/>
        <xdr:cNvSpPr/>
      </xdr:nvSpPr>
      <xdr:spPr>
        <a:xfrm>
          <a:off x="18735040" y="105286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11522</xdr:rowOff>
    </xdr:from>
    <xdr:to>
      <xdr:col>116</xdr:col>
      <xdr:colOff>63500</xdr:colOff>
      <xdr:row>63</xdr:row>
      <xdr:rowOff>14356</xdr:rowOff>
    </xdr:to>
    <xdr:cxnSp macro="">
      <xdr:nvCxnSpPr>
        <xdr:cNvPr id="603" name="直線コネクタ 602"/>
        <xdr:cNvCxnSpPr/>
      </xdr:nvCxnSpPr>
      <xdr:spPr>
        <a:xfrm flipV="1">
          <a:off x="18778220" y="10572842"/>
          <a:ext cx="73152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138298</xdr:rowOff>
    </xdr:from>
    <xdr:to>
      <xdr:col>107</xdr:col>
      <xdr:colOff>101600</xdr:colOff>
      <xdr:row>63</xdr:row>
      <xdr:rowOff>68448</xdr:rowOff>
    </xdr:to>
    <xdr:sp macro="" textlink="">
      <xdr:nvSpPr>
        <xdr:cNvPr id="604" name="楕円 603"/>
        <xdr:cNvSpPr/>
      </xdr:nvSpPr>
      <xdr:spPr>
        <a:xfrm>
          <a:off x="17937480" y="105319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14356</xdr:rowOff>
    </xdr:from>
    <xdr:to>
      <xdr:col>111</xdr:col>
      <xdr:colOff>177800</xdr:colOff>
      <xdr:row>63</xdr:row>
      <xdr:rowOff>17648</xdr:rowOff>
    </xdr:to>
    <xdr:cxnSp macro="">
      <xdr:nvCxnSpPr>
        <xdr:cNvPr id="605" name="直線コネクタ 604"/>
        <xdr:cNvCxnSpPr/>
      </xdr:nvCxnSpPr>
      <xdr:spPr>
        <a:xfrm flipV="1">
          <a:off x="17988280" y="10575676"/>
          <a:ext cx="78994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140446</xdr:rowOff>
    </xdr:from>
    <xdr:to>
      <xdr:col>102</xdr:col>
      <xdr:colOff>165100</xdr:colOff>
      <xdr:row>63</xdr:row>
      <xdr:rowOff>70596</xdr:rowOff>
    </xdr:to>
    <xdr:sp macro="" textlink="">
      <xdr:nvSpPr>
        <xdr:cNvPr id="606" name="楕円 605"/>
        <xdr:cNvSpPr/>
      </xdr:nvSpPr>
      <xdr:spPr>
        <a:xfrm>
          <a:off x="17162780" y="105341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17648</xdr:rowOff>
    </xdr:from>
    <xdr:to>
      <xdr:col>107</xdr:col>
      <xdr:colOff>50800</xdr:colOff>
      <xdr:row>63</xdr:row>
      <xdr:rowOff>19796</xdr:rowOff>
    </xdr:to>
    <xdr:cxnSp macro="">
      <xdr:nvCxnSpPr>
        <xdr:cNvPr id="607" name="直線コネクタ 606"/>
        <xdr:cNvCxnSpPr/>
      </xdr:nvCxnSpPr>
      <xdr:spPr>
        <a:xfrm flipV="1">
          <a:off x="17213580" y="10578968"/>
          <a:ext cx="7747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108626</xdr:rowOff>
    </xdr:from>
    <xdr:to>
      <xdr:col>98</xdr:col>
      <xdr:colOff>38100</xdr:colOff>
      <xdr:row>63</xdr:row>
      <xdr:rowOff>38776</xdr:rowOff>
    </xdr:to>
    <xdr:sp macro="" textlink="">
      <xdr:nvSpPr>
        <xdr:cNvPr id="608" name="楕円 607"/>
        <xdr:cNvSpPr/>
      </xdr:nvSpPr>
      <xdr:spPr>
        <a:xfrm>
          <a:off x="16388080" y="105023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159426</xdr:rowOff>
    </xdr:from>
    <xdr:to>
      <xdr:col>102</xdr:col>
      <xdr:colOff>114300</xdr:colOff>
      <xdr:row>63</xdr:row>
      <xdr:rowOff>19796</xdr:rowOff>
    </xdr:to>
    <xdr:cxnSp macro="">
      <xdr:nvCxnSpPr>
        <xdr:cNvPr id="609" name="直線コネクタ 608"/>
        <xdr:cNvCxnSpPr/>
      </xdr:nvCxnSpPr>
      <xdr:spPr>
        <a:xfrm>
          <a:off x="16431260" y="10553106"/>
          <a:ext cx="782320" cy="2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0" name="n_1aveValue【学校施設】&#10;一人当たり面積"/>
        <xdr:cNvSpPr txBox="1"/>
      </xdr:nvSpPr>
      <xdr:spPr>
        <a:xfrm>
          <a:off x="18561127" y="1027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1" name="n_2aveValue【学校施設】&#10;一人当たり面積"/>
        <xdr:cNvSpPr txBox="1"/>
      </xdr:nvSpPr>
      <xdr:spPr>
        <a:xfrm>
          <a:off x="17776267" y="1026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2" name="n_3aveValue【学校施設】&#10;一人当たり面積"/>
        <xdr:cNvSpPr txBox="1"/>
      </xdr:nvSpPr>
      <xdr:spPr>
        <a:xfrm>
          <a:off x="17001567" y="102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3" name="n_4aveValue【学校施設】&#10;一人当たり面積"/>
        <xdr:cNvSpPr txBox="1"/>
      </xdr:nvSpPr>
      <xdr:spPr>
        <a:xfrm>
          <a:off x="16226867" y="1027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56283</xdr:rowOff>
    </xdr:from>
    <xdr:ext cx="469744" cy="259045"/>
    <xdr:sp macro="" textlink="">
      <xdr:nvSpPr>
        <xdr:cNvPr id="614" name="n_1mainValue【学校施設】&#10;一人当たり面積"/>
        <xdr:cNvSpPr txBox="1"/>
      </xdr:nvSpPr>
      <xdr:spPr>
        <a:xfrm>
          <a:off x="18561127" y="1061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59575</xdr:rowOff>
    </xdr:from>
    <xdr:ext cx="469744" cy="259045"/>
    <xdr:sp macro="" textlink="">
      <xdr:nvSpPr>
        <xdr:cNvPr id="615" name="n_2mainValue【学校施設】&#10;一人当たり面積"/>
        <xdr:cNvSpPr txBox="1"/>
      </xdr:nvSpPr>
      <xdr:spPr>
        <a:xfrm>
          <a:off x="17776267" y="1062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61723</xdr:rowOff>
    </xdr:from>
    <xdr:ext cx="469744" cy="259045"/>
    <xdr:sp macro="" textlink="">
      <xdr:nvSpPr>
        <xdr:cNvPr id="616" name="n_3mainValue【学校施設】&#10;一人当たり面積"/>
        <xdr:cNvSpPr txBox="1"/>
      </xdr:nvSpPr>
      <xdr:spPr>
        <a:xfrm>
          <a:off x="17001567" y="1062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29903</xdr:rowOff>
    </xdr:from>
    <xdr:ext cx="469744" cy="259045"/>
    <xdr:sp macro="" textlink="">
      <xdr:nvSpPr>
        <xdr:cNvPr id="617" name="n_4mainValue【学校施設】&#10;一人当たり面積"/>
        <xdr:cNvSpPr txBox="1"/>
      </xdr:nvSpPr>
      <xdr:spPr>
        <a:xfrm>
          <a:off x="16226867" y="1059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43" name="直線コネクタ 642"/>
        <xdr:cNvCxnSpPr/>
      </xdr:nvCxnSpPr>
      <xdr:spPr>
        <a:xfrm flipV="1">
          <a:off x="14375764" y="1302312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46" name="【児童館】&#10;有形固定資産減価償却率最大値テキスト"/>
        <xdr:cNvSpPr txBox="1"/>
      </xdr:nvSpPr>
      <xdr:spPr>
        <a:xfrm>
          <a:off x="14414500" y="12802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47" name="直線コネクタ 646"/>
        <xdr:cNvCxnSpPr/>
      </xdr:nvCxnSpPr>
      <xdr:spPr>
        <a:xfrm>
          <a:off x="14287500" y="130231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48" name="【児童館】&#10;有形固定資産減価償却率平均値テキスト"/>
        <xdr:cNvSpPr txBox="1"/>
      </xdr:nvSpPr>
      <xdr:spPr>
        <a:xfrm>
          <a:off x="14414500" y="1388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49" name="フローチャート: 判断 648"/>
        <xdr:cNvSpPr/>
      </xdr:nvSpPr>
      <xdr:spPr>
        <a:xfrm>
          <a:off x="14325600" y="13905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50" name="フローチャート: 判断 649"/>
        <xdr:cNvSpPr/>
      </xdr:nvSpPr>
      <xdr:spPr>
        <a:xfrm>
          <a:off x="13578840" y="139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1" name="フローチャート: 判断 650"/>
        <xdr:cNvSpPr/>
      </xdr:nvSpPr>
      <xdr:spPr>
        <a:xfrm>
          <a:off x="1280414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52" name="フローチャート: 判断 651"/>
        <xdr:cNvSpPr/>
      </xdr:nvSpPr>
      <xdr:spPr>
        <a:xfrm>
          <a:off x="12029440" y="13942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53" name="フローチャート: 判断 652"/>
        <xdr:cNvSpPr/>
      </xdr:nvSpPr>
      <xdr:spPr>
        <a:xfrm>
          <a:off x="1123188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1995</xdr:rowOff>
    </xdr:from>
    <xdr:to>
      <xdr:col>85</xdr:col>
      <xdr:colOff>177800</xdr:colOff>
      <xdr:row>80</xdr:row>
      <xdr:rowOff>103595</xdr:rowOff>
    </xdr:to>
    <xdr:sp macro="" textlink="">
      <xdr:nvSpPr>
        <xdr:cNvPr id="659" name="楕円 658"/>
        <xdr:cNvSpPr/>
      </xdr:nvSpPr>
      <xdr:spPr>
        <a:xfrm>
          <a:off x="14325600" y="134131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24872</xdr:rowOff>
    </xdr:from>
    <xdr:ext cx="405111" cy="259045"/>
    <xdr:sp macro="" textlink="">
      <xdr:nvSpPr>
        <xdr:cNvPr id="660" name="【児童館】&#10;有形固定資産減価償却率該当値テキスト"/>
        <xdr:cNvSpPr txBox="1"/>
      </xdr:nvSpPr>
      <xdr:spPr>
        <a:xfrm>
          <a:off x="14414500" y="132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103232</xdr:rowOff>
    </xdr:from>
    <xdr:to>
      <xdr:col>81</xdr:col>
      <xdr:colOff>101600</xdr:colOff>
      <xdr:row>80</xdr:row>
      <xdr:rowOff>33382</xdr:rowOff>
    </xdr:to>
    <xdr:sp macro="" textlink="">
      <xdr:nvSpPr>
        <xdr:cNvPr id="661" name="楕円 660"/>
        <xdr:cNvSpPr/>
      </xdr:nvSpPr>
      <xdr:spPr>
        <a:xfrm>
          <a:off x="13578840" y="13346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154032</xdr:rowOff>
    </xdr:from>
    <xdr:to>
      <xdr:col>85</xdr:col>
      <xdr:colOff>127000</xdr:colOff>
      <xdr:row>80</xdr:row>
      <xdr:rowOff>52795</xdr:rowOff>
    </xdr:to>
    <xdr:cxnSp macro="">
      <xdr:nvCxnSpPr>
        <xdr:cNvPr id="662" name="直線コネクタ 661"/>
        <xdr:cNvCxnSpPr/>
      </xdr:nvCxnSpPr>
      <xdr:spPr>
        <a:xfrm>
          <a:off x="13629640" y="13397592"/>
          <a:ext cx="74676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33020</xdr:rowOff>
    </xdr:from>
    <xdr:to>
      <xdr:col>76</xdr:col>
      <xdr:colOff>165100</xdr:colOff>
      <xdr:row>79</xdr:row>
      <xdr:rowOff>134620</xdr:rowOff>
    </xdr:to>
    <xdr:sp macro="" textlink="">
      <xdr:nvSpPr>
        <xdr:cNvPr id="663" name="楕円 662"/>
        <xdr:cNvSpPr/>
      </xdr:nvSpPr>
      <xdr:spPr>
        <a:xfrm>
          <a:off x="1280414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83820</xdr:rowOff>
    </xdr:from>
    <xdr:to>
      <xdr:col>81</xdr:col>
      <xdr:colOff>50800</xdr:colOff>
      <xdr:row>79</xdr:row>
      <xdr:rowOff>154032</xdr:rowOff>
    </xdr:to>
    <xdr:cxnSp macro="">
      <xdr:nvCxnSpPr>
        <xdr:cNvPr id="664" name="直線コネクタ 663"/>
        <xdr:cNvCxnSpPr/>
      </xdr:nvCxnSpPr>
      <xdr:spPr>
        <a:xfrm>
          <a:off x="12854940" y="13327380"/>
          <a:ext cx="7747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134257</xdr:rowOff>
    </xdr:from>
    <xdr:to>
      <xdr:col>72</xdr:col>
      <xdr:colOff>38100</xdr:colOff>
      <xdr:row>79</xdr:row>
      <xdr:rowOff>64407</xdr:rowOff>
    </xdr:to>
    <xdr:sp macro="" textlink="">
      <xdr:nvSpPr>
        <xdr:cNvPr id="665" name="楕円 664"/>
        <xdr:cNvSpPr/>
      </xdr:nvSpPr>
      <xdr:spPr>
        <a:xfrm>
          <a:off x="12029440" y="132101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13607</xdr:rowOff>
    </xdr:from>
    <xdr:to>
      <xdr:col>76</xdr:col>
      <xdr:colOff>114300</xdr:colOff>
      <xdr:row>79</xdr:row>
      <xdr:rowOff>83820</xdr:rowOff>
    </xdr:to>
    <xdr:cxnSp macro="">
      <xdr:nvCxnSpPr>
        <xdr:cNvPr id="666" name="直線コネクタ 665"/>
        <xdr:cNvCxnSpPr/>
      </xdr:nvCxnSpPr>
      <xdr:spPr>
        <a:xfrm>
          <a:off x="12072620" y="13257167"/>
          <a:ext cx="78232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64044</xdr:rowOff>
    </xdr:from>
    <xdr:to>
      <xdr:col>67</xdr:col>
      <xdr:colOff>101600</xdr:colOff>
      <xdr:row>78</xdr:row>
      <xdr:rowOff>165644</xdr:rowOff>
    </xdr:to>
    <xdr:sp macro="" textlink="">
      <xdr:nvSpPr>
        <xdr:cNvPr id="667" name="楕円 666"/>
        <xdr:cNvSpPr/>
      </xdr:nvSpPr>
      <xdr:spPr>
        <a:xfrm>
          <a:off x="11231880" y="1313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114844</xdr:rowOff>
    </xdr:from>
    <xdr:to>
      <xdr:col>71</xdr:col>
      <xdr:colOff>177800</xdr:colOff>
      <xdr:row>79</xdr:row>
      <xdr:rowOff>13607</xdr:rowOff>
    </xdr:to>
    <xdr:cxnSp macro="">
      <xdr:nvCxnSpPr>
        <xdr:cNvPr id="668" name="直線コネクタ 667"/>
        <xdr:cNvCxnSpPr/>
      </xdr:nvCxnSpPr>
      <xdr:spPr>
        <a:xfrm>
          <a:off x="11282680" y="13190764"/>
          <a:ext cx="78994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135545</xdr:rowOff>
    </xdr:from>
    <xdr:ext cx="405111" cy="259045"/>
    <xdr:sp macro="" textlink="">
      <xdr:nvSpPr>
        <xdr:cNvPr id="669" name="n_1aveValue【児童館】&#10;有形固定資産減価償却率"/>
        <xdr:cNvSpPr txBox="1"/>
      </xdr:nvSpPr>
      <xdr:spPr>
        <a:xfrm>
          <a:off x="13437244" y="1404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0" name="n_2aveValue【児童館】&#10;有形固定資産減価償却率"/>
        <xdr:cNvSpPr txBox="1"/>
      </xdr:nvSpPr>
      <xdr:spPr>
        <a:xfrm>
          <a:off x="12675244" y="1397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120848</xdr:rowOff>
    </xdr:from>
    <xdr:ext cx="405111" cy="259045"/>
    <xdr:sp macro="" textlink="">
      <xdr:nvSpPr>
        <xdr:cNvPr id="671" name="n_3aveValue【児童館】&#10;有形固定資産減価償却率"/>
        <xdr:cNvSpPr txBox="1"/>
      </xdr:nvSpPr>
      <xdr:spPr>
        <a:xfrm>
          <a:off x="1190054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35940</xdr:rowOff>
    </xdr:from>
    <xdr:ext cx="405111" cy="259045"/>
    <xdr:sp macro="" textlink="">
      <xdr:nvSpPr>
        <xdr:cNvPr id="672" name="n_4aveValue【児童館】&#10;有形固定資産減価償却率"/>
        <xdr:cNvSpPr txBox="1"/>
      </xdr:nvSpPr>
      <xdr:spPr>
        <a:xfrm>
          <a:off x="11102984" y="13950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49909</xdr:rowOff>
    </xdr:from>
    <xdr:ext cx="405111" cy="259045"/>
    <xdr:sp macro="" textlink="">
      <xdr:nvSpPr>
        <xdr:cNvPr id="673" name="n_1mainValue【児童館】&#10;有形固定資産減価償却率"/>
        <xdr:cNvSpPr txBox="1"/>
      </xdr:nvSpPr>
      <xdr:spPr>
        <a:xfrm>
          <a:off x="13437244" y="1312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151147</xdr:rowOff>
    </xdr:from>
    <xdr:ext cx="405111" cy="259045"/>
    <xdr:sp macro="" textlink="">
      <xdr:nvSpPr>
        <xdr:cNvPr id="674" name="n_2mainValue【児童館】&#10;有形固定資産減価償却率"/>
        <xdr:cNvSpPr txBox="1"/>
      </xdr:nvSpPr>
      <xdr:spPr>
        <a:xfrm>
          <a:off x="12675244" y="1305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80934</xdr:rowOff>
    </xdr:from>
    <xdr:ext cx="405111" cy="259045"/>
    <xdr:sp macro="" textlink="">
      <xdr:nvSpPr>
        <xdr:cNvPr id="675" name="n_3mainValue【児童館】&#10;有形固定資産減価償却率"/>
        <xdr:cNvSpPr txBox="1"/>
      </xdr:nvSpPr>
      <xdr:spPr>
        <a:xfrm>
          <a:off x="11900544" y="12989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10721</xdr:rowOff>
    </xdr:from>
    <xdr:ext cx="405111" cy="259045"/>
    <xdr:sp macro="" textlink="">
      <xdr:nvSpPr>
        <xdr:cNvPr id="676" name="n_4mainValue【児童館】&#10;有形固定資産減価償却率"/>
        <xdr:cNvSpPr txBox="1"/>
      </xdr:nvSpPr>
      <xdr:spPr>
        <a:xfrm>
          <a:off x="11102984" y="1291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700" name="直線コネクタ 699"/>
        <xdr:cNvCxnSpPr/>
      </xdr:nvCxnSpPr>
      <xdr:spPr>
        <a:xfrm flipV="1">
          <a:off x="19509104" y="13182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701" name="【児童館】&#10;一人当たり面積最小値テキスト"/>
        <xdr:cNvSpPr txBox="1"/>
      </xdr:nvSpPr>
      <xdr:spPr>
        <a:xfrm>
          <a:off x="19547840"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702" name="直線コネクタ 701"/>
        <xdr:cNvCxnSpPr/>
      </xdr:nvCxnSpPr>
      <xdr:spPr>
        <a:xfrm>
          <a:off x="19443700" y="1437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703" name="【児童館】&#10;一人当たり面積最大値テキスト"/>
        <xdr:cNvSpPr txBox="1"/>
      </xdr:nvSpPr>
      <xdr:spPr>
        <a:xfrm>
          <a:off x="19547840" y="1296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704" name="直線コネクタ 703"/>
        <xdr:cNvCxnSpPr/>
      </xdr:nvCxnSpPr>
      <xdr:spPr>
        <a:xfrm>
          <a:off x="19443700" y="1318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05" name="【児童館】&#10;一人当たり面積平均値テキスト"/>
        <xdr:cNvSpPr txBox="1"/>
      </xdr:nvSpPr>
      <xdr:spPr>
        <a:xfrm>
          <a:off x="19547840" y="139598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6" name="フローチャート: 判断 705"/>
        <xdr:cNvSpPr/>
      </xdr:nvSpPr>
      <xdr:spPr>
        <a:xfrm>
          <a:off x="1945894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707" name="フローチャート: 判断 706"/>
        <xdr:cNvSpPr/>
      </xdr:nvSpPr>
      <xdr:spPr>
        <a:xfrm>
          <a:off x="18735040" y="13966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8" name="フローチャート: 判断 707"/>
        <xdr:cNvSpPr/>
      </xdr:nvSpPr>
      <xdr:spPr>
        <a:xfrm>
          <a:off x="1793748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09" name="フローチャート: 判断 708"/>
        <xdr:cNvSpPr/>
      </xdr:nvSpPr>
      <xdr:spPr>
        <a:xfrm>
          <a:off x="17162780" y="1398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0" name="フローチャート: 判断 709"/>
        <xdr:cNvSpPr/>
      </xdr:nvSpPr>
      <xdr:spPr>
        <a:xfrm>
          <a:off x="16388080" y="13977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132080</xdr:rowOff>
    </xdr:from>
    <xdr:to>
      <xdr:col>116</xdr:col>
      <xdr:colOff>114300</xdr:colOff>
      <xdr:row>81</xdr:row>
      <xdr:rowOff>62230</xdr:rowOff>
    </xdr:to>
    <xdr:sp macro="" textlink="">
      <xdr:nvSpPr>
        <xdr:cNvPr id="716" name="楕円 715"/>
        <xdr:cNvSpPr/>
      </xdr:nvSpPr>
      <xdr:spPr>
        <a:xfrm>
          <a:off x="19458940" y="13543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154957</xdr:rowOff>
    </xdr:from>
    <xdr:ext cx="469744" cy="259045"/>
    <xdr:sp macro="" textlink="">
      <xdr:nvSpPr>
        <xdr:cNvPr id="717" name="【児童館】&#10;一人当たり面積該当値テキスト"/>
        <xdr:cNvSpPr txBox="1"/>
      </xdr:nvSpPr>
      <xdr:spPr>
        <a:xfrm>
          <a:off x="19547840" y="1339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147320</xdr:rowOff>
    </xdr:from>
    <xdr:to>
      <xdr:col>112</xdr:col>
      <xdr:colOff>38100</xdr:colOff>
      <xdr:row>81</xdr:row>
      <xdr:rowOff>77470</xdr:rowOff>
    </xdr:to>
    <xdr:sp macro="" textlink="">
      <xdr:nvSpPr>
        <xdr:cNvPr id="718" name="楕円 717"/>
        <xdr:cNvSpPr/>
      </xdr:nvSpPr>
      <xdr:spPr>
        <a:xfrm>
          <a:off x="18735040" y="13558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11430</xdr:rowOff>
    </xdr:from>
    <xdr:to>
      <xdr:col>116</xdr:col>
      <xdr:colOff>63500</xdr:colOff>
      <xdr:row>81</xdr:row>
      <xdr:rowOff>26670</xdr:rowOff>
    </xdr:to>
    <xdr:cxnSp macro="">
      <xdr:nvCxnSpPr>
        <xdr:cNvPr id="719" name="直線コネクタ 718"/>
        <xdr:cNvCxnSpPr/>
      </xdr:nvCxnSpPr>
      <xdr:spPr>
        <a:xfrm flipV="1">
          <a:off x="18778220" y="13590270"/>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13970</xdr:rowOff>
    </xdr:from>
    <xdr:to>
      <xdr:col>107</xdr:col>
      <xdr:colOff>101600</xdr:colOff>
      <xdr:row>80</xdr:row>
      <xdr:rowOff>115570</xdr:rowOff>
    </xdr:to>
    <xdr:sp macro="" textlink="">
      <xdr:nvSpPr>
        <xdr:cNvPr id="720" name="楕円 719"/>
        <xdr:cNvSpPr/>
      </xdr:nvSpPr>
      <xdr:spPr>
        <a:xfrm>
          <a:off x="1793748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64770</xdr:rowOff>
    </xdr:from>
    <xdr:to>
      <xdr:col>111</xdr:col>
      <xdr:colOff>177800</xdr:colOff>
      <xdr:row>81</xdr:row>
      <xdr:rowOff>26670</xdr:rowOff>
    </xdr:to>
    <xdr:cxnSp macro="">
      <xdr:nvCxnSpPr>
        <xdr:cNvPr id="721" name="直線コネクタ 720"/>
        <xdr:cNvCxnSpPr/>
      </xdr:nvCxnSpPr>
      <xdr:spPr>
        <a:xfrm>
          <a:off x="17988280" y="13475970"/>
          <a:ext cx="78994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29211</xdr:rowOff>
    </xdr:from>
    <xdr:to>
      <xdr:col>102</xdr:col>
      <xdr:colOff>165100</xdr:colOff>
      <xdr:row>80</xdr:row>
      <xdr:rowOff>130811</xdr:rowOff>
    </xdr:to>
    <xdr:sp macro="" textlink="">
      <xdr:nvSpPr>
        <xdr:cNvPr id="722" name="楕円 721"/>
        <xdr:cNvSpPr/>
      </xdr:nvSpPr>
      <xdr:spPr>
        <a:xfrm>
          <a:off x="1716278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64770</xdr:rowOff>
    </xdr:from>
    <xdr:to>
      <xdr:col>107</xdr:col>
      <xdr:colOff>50800</xdr:colOff>
      <xdr:row>80</xdr:row>
      <xdr:rowOff>80011</xdr:rowOff>
    </xdr:to>
    <xdr:cxnSp macro="">
      <xdr:nvCxnSpPr>
        <xdr:cNvPr id="723" name="直線コネクタ 722"/>
        <xdr:cNvCxnSpPr/>
      </xdr:nvCxnSpPr>
      <xdr:spPr>
        <a:xfrm flipV="1">
          <a:off x="17213580" y="13475970"/>
          <a:ext cx="7747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29211</xdr:rowOff>
    </xdr:from>
    <xdr:to>
      <xdr:col>98</xdr:col>
      <xdr:colOff>38100</xdr:colOff>
      <xdr:row>81</xdr:row>
      <xdr:rowOff>130811</xdr:rowOff>
    </xdr:to>
    <xdr:sp macro="" textlink="">
      <xdr:nvSpPr>
        <xdr:cNvPr id="724" name="楕円 723"/>
        <xdr:cNvSpPr/>
      </xdr:nvSpPr>
      <xdr:spPr>
        <a:xfrm>
          <a:off x="16388080" y="136080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80011</xdr:rowOff>
    </xdr:from>
    <xdr:to>
      <xdr:col>102</xdr:col>
      <xdr:colOff>114300</xdr:colOff>
      <xdr:row>81</xdr:row>
      <xdr:rowOff>80011</xdr:rowOff>
    </xdr:to>
    <xdr:cxnSp macro="">
      <xdr:nvCxnSpPr>
        <xdr:cNvPr id="725" name="直線コネクタ 724"/>
        <xdr:cNvCxnSpPr/>
      </xdr:nvCxnSpPr>
      <xdr:spPr>
        <a:xfrm flipV="1">
          <a:off x="16431260" y="13491211"/>
          <a:ext cx="78232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144797</xdr:rowOff>
    </xdr:from>
    <xdr:ext cx="469744" cy="259045"/>
    <xdr:sp macro="" textlink="">
      <xdr:nvSpPr>
        <xdr:cNvPr id="726" name="n_1aveValue【児童館】&#10;一人当たり面積"/>
        <xdr:cNvSpPr txBox="1"/>
      </xdr:nvSpPr>
      <xdr:spPr>
        <a:xfrm>
          <a:off x="18561127" y="140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27" name="n_2aveValue【児童館】&#10;一人当たり面積"/>
        <xdr:cNvSpPr txBox="1"/>
      </xdr:nvSpPr>
      <xdr:spPr>
        <a:xfrm>
          <a:off x="1777626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167657</xdr:rowOff>
    </xdr:from>
    <xdr:ext cx="469744" cy="259045"/>
    <xdr:sp macro="" textlink="">
      <xdr:nvSpPr>
        <xdr:cNvPr id="728" name="n_3aveValue【児童館】&#10;一人当たり面積"/>
        <xdr:cNvSpPr txBox="1"/>
      </xdr:nvSpPr>
      <xdr:spPr>
        <a:xfrm>
          <a:off x="1700156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29" name="n_4aveValue【児童館】&#10;一人当たり面積"/>
        <xdr:cNvSpPr txBox="1"/>
      </xdr:nvSpPr>
      <xdr:spPr>
        <a:xfrm>
          <a:off x="1622686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93997</xdr:rowOff>
    </xdr:from>
    <xdr:ext cx="469744" cy="259045"/>
    <xdr:sp macro="" textlink="">
      <xdr:nvSpPr>
        <xdr:cNvPr id="730" name="n_1mainValue【児童館】&#10;一人当たり面積"/>
        <xdr:cNvSpPr txBox="1"/>
      </xdr:nvSpPr>
      <xdr:spPr>
        <a:xfrm>
          <a:off x="18561127" y="1333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132097</xdr:rowOff>
    </xdr:from>
    <xdr:ext cx="469744" cy="259045"/>
    <xdr:sp macro="" textlink="">
      <xdr:nvSpPr>
        <xdr:cNvPr id="731" name="n_2mainValue【児童館】&#10;一人当たり面積"/>
        <xdr:cNvSpPr txBox="1"/>
      </xdr:nvSpPr>
      <xdr:spPr>
        <a:xfrm>
          <a:off x="17776267" y="1320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147338</xdr:rowOff>
    </xdr:from>
    <xdr:ext cx="469744" cy="259045"/>
    <xdr:sp macro="" textlink="">
      <xdr:nvSpPr>
        <xdr:cNvPr id="732" name="n_3mainValue【児童館】&#10;一人当たり面積"/>
        <xdr:cNvSpPr txBox="1"/>
      </xdr:nvSpPr>
      <xdr:spPr>
        <a:xfrm>
          <a:off x="17001567" y="132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147338</xdr:rowOff>
    </xdr:from>
    <xdr:ext cx="469744" cy="259045"/>
    <xdr:sp macro="" textlink="">
      <xdr:nvSpPr>
        <xdr:cNvPr id="733" name="n_4mainValue【児童館】&#10;一人当たり面積"/>
        <xdr:cNvSpPr txBox="1"/>
      </xdr:nvSpPr>
      <xdr:spPr>
        <a:xfrm>
          <a:off x="16226867" y="133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4" name="テキスト ボックス 753"/>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7" name="直線コネクタ 756"/>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8" name="【公民館】&#10;有形固定資産減価償却率最小値テキスト"/>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9" name="直線コネクタ 758"/>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0" name="【公民館】&#10;有形固定資産減価償却率最大値テキスト"/>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1" name="直線コネクタ 760"/>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762" name="【公民館】&#10;有形固定資産減価償却率平均値テキスト"/>
        <xdr:cNvSpPr txBox="1"/>
      </xdr:nvSpPr>
      <xdr:spPr>
        <a:xfrm>
          <a:off x="14414500" y="17385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63" name="フローチャート: 判断 762"/>
        <xdr:cNvSpPr/>
      </xdr:nvSpPr>
      <xdr:spPr>
        <a:xfrm>
          <a:off x="14325600" y="17529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64" name="フローチャート: 判断 763"/>
        <xdr:cNvSpPr/>
      </xdr:nvSpPr>
      <xdr:spPr>
        <a:xfrm>
          <a:off x="13578840" y="17541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65" name="フローチャート: 判断 764"/>
        <xdr:cNvSpPr/>
      </xdr:nvSpPr>
      <xdr:spPr>
        <a:xfrm>
          <a:off x="12804140" y="1749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66" name="フローチャート: 判断 765"/>
        <xdr:cNvSpPr/>
      </xdr:nvSpPr>
      <xdr:spPr>
        <a:xfrm>
          <a:off x="12029440" y="174802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67" name="フローチャート: 判断 766"/>
        <xdr:cNvSpPr/>
      </xdr:nvSpPr>
      <xdr:spPr>
        <a:xfrm>
          <a:off x="11231880" y="174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83820</xdr:rowOff>
    </xdr:from>
    <xdr:to>
      <xdr:col>85</xdr:col>
      <xdr:colOff>177800</xdr:colOff>
      <xdr:row>106</xdr:row>
      <xdr:rowOff>13970</xdr:rowOff>
    </xdr:to>
    <xdr:sp macro="" textlink="">
      <xdr:nvSpPr>
        <xdr:cNvPr id="773" name="楕円 772"/>
        <xdr:cNvSpPr/>
      </xdr:nvSpPr>
      <xdr:spPr>
        <a:xfrm>
          <a:off x="14325600" y="176860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62247</xdr:rowOff>
    </xdr:from>
    <xdr:ext cx="405111" cy="259045"/>
    <xdr:sp macro="" textlink="">
      <xdr:nvSpPr>
        <xdr:cNvPr id="774" name="【公民館】&#10;有形固定資産減価償却率該当値テキスト"/>
        <xdr:cNvSpPr txBox="1"/>
      </xdr:nvSpPr>
      <xdr:spPr>
        <a:xfrm>
          <a:off x="14414500" y="17664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63500</xdr:rowOff>
    </xdr:from>
    <xdr:to>
      <xdr:col>81</xdr:col>
      <xdr:colOff>101600</xdr:colOff>
      <xdr:row>105</xdr:row>
      <xdr:rowOff>165100</xdr:rowOff>
    </xdr:to>
    <xdr:sp macro="" textlink="">
      <xdr:nvSpPr>
        <xdr:cNvPr id="775" name="楕円 774"/>
        <xdr:cNvSpPr/>
      </xdr:nvSpPr>
      <xdr:spPr>
        <a:xfrm>
          <a:off x="1357884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114300</xdr:rowOff>
    </xdr:from>
    <xdr:to>
      <xdr:col>85</xdr:col>
      <xdr:colOff>127000</xdr:colOff>
      <xdr:row>105</xdr:row>
      <xdr:rowOff>134620</xdr:rowOff>
    </xdr:to>
    <xdr:cxnSp macro="">
      <xdr:nvCxnSpPr>
        <xdr:cNvPr id="776" name="直線コネクタ 775"/>
        <xdr:cNvCxnSpPr/>
      </xdr:nvCxnSpPr>
      <xdr:spPr>
        <a:xfrm>
          <a:off x="13629640" y="17716500"/>
          <a:ext cx="74676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777" name="楕円 776"/>
        <xdr:cNvSpPr/>
      </xdr:nvSpPr>
      <xdr:spPr>
        <a:xfrm>
          <a:off x="1280414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95250</xdr:rowOff>
    </xdr:from>
    <xdr:to>
      <xdr:col>81</xdr:col>
      <xdr:colOff>50800</xdr:colOff>
      <xdr:row>105</xdr:row>
      <xdr:rowOff>114300</xdr:rowOff>
    </xdr:to>
    <xdr:cxnSp macro="">
      <xdr:nvCxnSpPr>
        <xdr:cNvPr id="778" name="直線コネクタ 777"/>
        <xdr:cNvCxnSpPr/>
      </xdr:nvCxnSpPr>
      <xdr:spPr>
        <a:xfrm>
          <a:off x="12854940" y="1769745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24130</xdr:rowOff>
    </xdr:from>
    <xdr:to>
      <xdr:col>72</xdr:col>
      <xdr:colOff>38100</xdr:colOff>
      <xdr:row>105</xdr:row>
      <xdr:rowOff>125730</xdr:rowOff>
    </xdr:to>
    <xdr:sp macro="" textlink="">
      <xdr:nvSpPr>
        <xdr:cNvPr id="779" name="楕円 778"/>
        <xdr:cNvSpPr/>
      </xdr:nvSpPr>
      <xdr:spPr>
        <a:xfrm>
          <a:off x="12029440" y="176263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74930</xdr:rowOff>
    </xdr:from>
    <xdr:to>
      <xdr:col>76</xdr:col>
      <xdr:colOff>114300</xdr:colOff>
      <xdr:row>105</xdr:row>
      <xdr:rowOff>95250</xdr:rowOff>
    </xdr:to>
    <xdr:cxnSp macro="">
      <xdr:nvCxnSpPr>
        <xdr:cNvPr id="780" name="直線コネクタ 779"/>
        <xdr:cNvCxnSpPr/>
      </xdr:nvCxnSpPr>
      <xdr:spPr>
        <a:xfrm>
          <a:off x="12072620" y="17677130"/>
          <a:ext cx="78232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140970</xdr:rowOff>
    </xdr:from>
    <xdr:to>
      <xdr:col>67</xdr:col>
      <xdr:colOff>101600</xdr:colOff>
      <xdr:row>106</xdr:row>
      <xdr:rowOff>71120</xdr:rowOff>
    </xdr:to>
    <xdr:sp macro="" textlink="">
      <xdr:nvSpPr>
        <xdr:cNvPr id="781" name="楕円 780"/>
        <xdr:cNvSpPr/>
      </xdr:nvSpPr>
      <xdr:spPr>
        <a:xfrm>
          <a:off x="11231880" y="17743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74930</xdr:rowOff>
    </xdr:from>
    <xdr:to>
      <xdr:col>71</xdr:col>
      <xdr:colOff>177800</xdr:colOff>
      <xdr:row>106</xdr:row>
      <xdr:rowOff>20320</xdr:rowOff>
    </xdr:to>
    <xdr:cxnSp macro="">
      <xdr:nvCxnSpPr>
        <xdr:cNvPr id="782" name="直線コネクタ 781"/>
        <xdr:cNvCxnSpPr/>
      </xdr:nvCxnSpPr>
      <xdr:spPr>
        <a:xfrm flipV="1">
          <a:off x="11282680" y="17677130"/>
          <a:ext cx="789940" cy="1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83" name="n_1aveValue【公民館】&#10;有形固定資産減価償却率"/>
        <xdr:cNvSpPr txBox="1"/>
      </xdr:nvSpPr>
      <xdr:spPr>
        <a:xfrm>
          <a:off x="13437244" y="1732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784" name="n_2aveValue【公民館】&#10;有形固定資産減価償却率"/>
        <xdr:cNvSpPr txBox="1"/>
      </xdr:nvSpPr>
      <xdr:spPr>
        <a:xfrm>
          <a:off x="12675244"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785" name="n_3aveValue【公民館】&#10;有形固定資産減価償却率"/>
        <xdr:cNvSpPr txBox="1"/>
      </xdr:nvSpPr>
      <xdr:spPr>
        <a:xfrm>
          <a:off x="11900544" y="1726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786" name="n_4aveValue【公民館】&#10;有形固定資産減価償却率"/>
        <xdr:cNvSpPr txBox="1"/>
      </xdr:nvSpPr>
      <xdr:spPr>
        <a:xfrm>
          <a:off x="11102984" y="1724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156227</xdr:rowOff>
    </xdr:from>
    <xdr:ext cx="405111" cy="259045"/>
    <xdr:sp macro="" textlink="">
      <xdr:nvSpPr>
        <xdr:cNvPr id="787" name="n_1mainValue【公民館】&#10;有形固定資産減価償却率"/>
        <xdr:cNvSpPr txBox="1"/>
      </xdr:nvSpPr>
      <xdr:spPr>
        <a:xfrm>
          <a:off x="13437244"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137177</xdr:rowOff>
    </xdr:from>
    <xdr:ext cx="405111" cy="259045"/>
    <xdr:sp macro="" textlink="">
      <xdr:nvSpPr>
        <xdr:cNvPr id="788" name="n_2mainValue【公民館】&#10;有形固定資産減価償却率"/>
        <xdr:cNvSpPr txBox="1"/>
      </xdr:nvSpPr>
      <xdr:spPr>
        <a:xfrm>
          <a:off x="12675244"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116857</xdr:rowOff>
    </xdr:from>
    <xdr:ext cx="405111" cy="259045"/>
    <xdr:sp macro="" textlink="">
      <xdr:nvSpPr>
        <xdr:cNvPr id="789" name="n_3mainValue【公民館】&#10;有形固定資産減価償却率"/>
        <xdr:cNvSpPr txBox="1"/>
      </xdr:nvSpPr>
      <xdr:spPr>
        <a:xfrm>
          <a:off x="119005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62247</xdr:rowOff>
    </xdr:from>
    <xdr:ext cx="405111" cy="259045"/>
    <xdr:sp macro="" textlink="">
      <xdr:nvSpPr>
        <xdr:cNvPr id="790" name="n_4mainValue【公民館】&#10;有形固定資産減価償却率"/>
        <xdr:cNvSpPr txBox="1"/>
      </xdr:nvSpPr>
      <xdr:spPr>
        <a:xfrm>
          <a:off x="11102984" y="1783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1" name="直線コネクタ 800"/>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2" name="テキスト ボックス 801"/>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3" name="直線コネクタ 802"/>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4" name="テキスト ボックス 803"/>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6" name="テキスト ボックス 805"/>
        <xdr:cNvSpPr txBox="1"/>
      </xdr:nvSpPr>
      <xdr:spPr>
        <a:xfrm>
          <a:off x="15630721" y="173723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7" name="直線コネクタ 806"/>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08" name="テキスト ボックス 807"/>
        <xdr:cNvSpPr txBox="1"/>
      </xdr:nvSpPr>
      <xdr:spPr>
        <a:xfrm>
          <a:off x="15630721" y="16998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9" name="直線コネクタ 808"/>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0" name="テキスト ボックス 809"/>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2" name="テキスト ボックス 811"/>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814" name="直線コネクタ 813"/>
        <xdr:cNvCxnSpPr/>
      </xdr:nvCxnSpPr>
      <xdr:spPr>
        <a:xfrm flipV="1">
          <a:off x="19509104" y="16945737"/>
          <a:ext cx="0" cy="130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5" name="【公民館】&#10;一人当たり面積最小値テキスト"/>
        <xdr:cNvSpPr txBox="1"/>
      </xdr:nvSpPr>
      <xdr:spPr>
        <a:xfrm>
          <a:off x="19547840" y="1825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6" name="直線コネクタ 815"/>
        <xdr:cNvCxnSpPr/>
      </xdr:nvCxnSpPr>
      <xdr:spPr>
        <a:xfrm>
          <a:off x="19443700" y="18255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817" name="【公民館】&#10;一人当たり面積最大値テキスト"/>
        <xdr:cNvSpPr txBox="1"/>
      </xdr:nvSpPr>
      <xdr:spPr>
        <a:xfrm>
          <a:off x="19547840" y="1672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818" name="直線コネクタ 817"/>
        <xdr:cNvCxnSpPr/>
      </xdr:nvCxnSpPr>
      <xdr:spPr>
        <a:xfrm>
          <a:off x="19443700" y="169457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819" name="【公民館】&#10;一人当たり面積平均値テキスト"/>
        <xdr:cNvSpPr txBox="1"/>
      </xdr:nvSpPr>
      <xdr:spPr>
        <a:xfrm>
          <a:off x="19547840" y="17989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820" name="フローチャート: 判断 819"/>
        <xdr:cNvSpPr/>
      </xdr:nvSpPr>
      <xdr:spPr>
        <a:xfrm>
          <a:off x="19458940" y="1813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821" name="フローチャート: 判断 820"/>
        <xdr:cNvSpPr/>
      </xdr:nvSpPr>
      <xdr:spPr>
        <a:xfrm>
          <a:off x="18735040" y="181321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822" name="フローチャート: 判断 821"/>
        <xdr:cNvSpPr/>
      </xdr:nvSpPr>
      <xdr:spPr>
        <a:xfrm>
          <a:off x="17937480" y="1812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823" name="フローチャート: 判断 822"/>
        <xdr:cNvSpPr/>
      </xdr:nvSpPr>
      <xdr:spPr>
        <a:xfrm>
          <a:off x="17162780" y="181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824" name="フローチャート: 判断 823"/>
        <xdr:cNvSpPr/>
      </xdr:nvSpPr>
      <xdr:spPr>
        <a:xfrm>
          <a:off x="16388080" y="181430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75540</xdr:rowOff>
    </xdr:from>
    <xdr:to>
      <xdr:col>116</xdr:col>
      <xdr:colOff>114300</xdr:colOff>
      <xdr:row>109</xdr:row>
      <xdr:rowOff>5690</xdr:rowOff>
    </xdr:to>
    <xdr:sp macro="" textlink="">
      <xdr:nvSpPr>
        <xdr:cNvPr id="830" name="楕円 829"/>
        <xdr:cNvSpPr/>
      </xdr:nvSpPr>
      <xdr:spPr>
        <a:xfrm>
          <a:off x="19458940" y="18180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7333</xdr:rowOff>
    </xdr:from>
    <xdr:ext cx="469744" cy="259045"/>
    <xdr:sp macro="" textlink="">
      <xdr:nvSpPr>
        <xdr:cNvPr id="831" name="【公民館】&#10;一人当たり面積該当値テキスト"/>
        <xdr:cNvSpPr txBox="1"/>
      </xdr:nvSpPr>
      <xdr:spPr>
        <a:xfrm>
          <a:off x="19547840" y="1811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75997</xdr:rowOff>
    </xdr:from>
    <xdr:to>
      <xdr:col>112</xdr:col>
      <xdr:colOff>38100</xdr:colOff>
      <xdr:row>109</xdr:row>
      <xdr:rowOff>6147</xdr:rowOff>
    </xdr:to>
    <xdr:sp macro="" textlink="">
      <xdr:nvSpPr>
        <xdr:cNvPr id="832" name="楕円 831"/>
        <xdr:cNvSpPr/>
      </xdr:nvSpPr>
      <xdr:spPr>
        <a:xfrm>
          <a:off x="18735040" y="181811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126340</xdr:rowOff>
    </xdr:from>
    <xdr:to>
      <xdr:col>116</xdr:col>
      <xdr:colOff>63500</xdr:colOff>
      <xdr:row>108</xdr:row>
      <xdr:rowOff>126797</xdr:rowOff>
    </xdr:to>
    <xdr:cxnSp macro="">
      <xdr:nvCxnSpPr>
        <xdr:cNvPr id="833" name="直線コネクタ 832"/>
        <xdr:cNvCxnSpPr/>
      </xdr:nvCxnSpPr>
      <xdr:spPr>
        <a:xfrm flipV="1">
          <a:off x="18778220" y="18231460"/>
          <a:ext cx="73152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76530</xdr:rowOff>
    </xdr:from>
    <xdr:to>
      <xdr:col>107</xdr:col>
      <xdr:colOff>101600</xdr:colOff>
      <xdr:row>109</xdr:row>
      <xdr:rowOff>6680</xdr:rowOff>
    </xdr:to>
    <xdr:sp macro="" textlink="">
      <xdr:nvSpPr>
        <xdr:cNvPr id="834" name="楕円 833"/>
        <xdr:cNvSpPr/>
      </xdr:nvSpPr>
      <xdr:spPr>
        <a:xfrm>
          <a:off x="17937480" y="18181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126797</xdr:rowOff>
    </xdr:from>
    <xdr:to>
      <xdr:col>111</xdr:col>
      <xdr:colOff>177800</xdr:colOff>
      <xdr:row>108</xdr:row>
      <xdr:rowOff>127330</xdr:rowOff>
    </xdr:to>
    <xdr:cxnSp macro="">
      <xdr:nvCxnSpPr>
        <xdr:cNvPr id="835" name="直線コネクタ 834"/>
        <xdr:cNvCxnSpPr/>
      </xdr:nvCxnSpPr>
      <xdr:spPr>
        <a:xfrm flipV="1">
          <a:off x="17988280" y="18231917"/>
          <a:ext cx="78994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76912</xdr:rowOff>
    </xdr:from>
    <xdr:to>
      <xdr:col>102</xdr:col>
      <xdr:colOff>165100</xdr:colOff>
      <xdr:row>109</xdr:row>
      <xdr:rowOff>7062</xdr:rowOff>
    </xdr:to>
    <xdr:sp macro="" textlink="">
      <xdr:nvSpPr>
        <xdr:cNvPr id="836" name="楕円 835"/>
        <xdr:cNvSpPr/>
      </xdr:nvSpPr>
      <xdr:spPr>
        <a:xfrm>
          <a:off x="17162780" y="18182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127330</xdr:rowOff>
    </xdr:from>
    <xdr:to>
      <xdr:col>107</xdr:col>
      <xdr:colOff>50800</xdr:colOff>
      <xdr:row>108</xdr:row>
      <xdr:rowOff>127712</xdr:rowOff>
    </xdr:to>
    <xdr:cxnSp macro="">
      <xdr:nvCxnSpPr>
        <xdr:cNvPr id="837" name="直線コネクタ 836"/>
        <xdr:cNvCxnSpPr/>
      </xdr:nvCxnSpPr>
      <xdr:spPr>
        <a:xfrm flipV="1">
          <a:off x="17213580" y="18232450"/>
          <a:ext cx="7747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42317</xdr:rowOff>
    </xdr:from>
    <xdr:to>
      <xdr:col>98</xdr:col>
      <xdr:colOff>38100</xdr:colOff>
      <xdr:row>108</xdr:row>
      <xdr:rowOff>143917</xdr:rowOff>
    </xdr:to>
    <xdr:sp macro="" textlink="">
      <xdr:nvSpPr>
        <xdr:cNvPr id="838" name="楕円 837"/>
        <xdr:cNvSpPr/>
      </xdr:nvSpPr>
      <xdr:spPr>
        <a:xfrm>
          <a:off x="16388080" y="181474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93117</xdr:rowOff>
    </xdr:from>
    <xdr:to>
      <xdr:col>102</xdr:col>
      <xdr:colOff>114300</xdr:colOff>
      <xdr:row>108</xdr:row>
      <xdr:rowOff>127712</xdr:rowOff>
    </xdr:to>
    <xdr:cxnSp macro="">
      <xdr:nvCxnSpPr>
        <xdr:cNvPr id="839" name="直線コネクタ 838"/>
        <xdr:cNvCxnSpPr/>
      </xdr:nvCxnSpPr>
      <xdr:spPr>
        <a:xfrm>
          <a:off x="16431260" y="18198237"/>
          <a:ext cx="78232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840" name="n_1aveValue【公民館】&#10;一人当たり面積"/>
        <xdr:cNvSpPr txBox="1"/>
      </xdr:nvSpPr>
      <xdr:spPr>
        <a:xfrm>
          <a:off x="18561127" y="1791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841" name="n_2aveValue【公民館】&#10;一人当たり面積"/>
        <xdr:cNvSpPr txBox="1"/>
      </xdr:nvSpPr>
      <xdr:spPr>
        <a:xfrm>
          <a:off x="17776267" y="179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842" name="n_3aveValue【公民館】&#10;一人当たり面積"/>
        <xdr:cNvSpPr txBox="1"/>
      </xdr:nvSpPr>
      <xdr:spPr>
        <a:xfrm>
          <a:off x="17001567" y="1791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843" name="n_4aveValue【公民館】&#10;一人当たり面積"/>
        <xdr:cNvSpPr txBox="1"/>
      </xdr:nvSpPr>
      <xdr:spPr>
        <a:xfrm>
          <a:off x="16226867" y="1792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168724</xdr:rowOff>
    </xdr:from>
    <xdr:ext cx="469744" cy="259045"/>
    <xdr:sp macro="" textlink="">
      <xdr:nvSpPr>
        <xdr:cNvPr id="844" name="n_1mainValue【公民館】&#10;一人当たり面積"/>
        <xdr:cNvSpPr txBox="1"/>
      </xdr:nvSpPr>
      <xdr:spPr>
        <a:xfrm>
          <a:off x="18561127" y="1827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169257</xdr:rowOff>
    </xdr:from>
    <xdr:ext cx="469744" cy="259045"/>
    <xdr:sp macro="" textlink="">
      <xdr:nvSpPr>
        <xdr:cNvPr id="845" name="n_2mainValue【公民館】&#10;一人当たり面積"/>
        <xdr:cNvSpPr txBox="1"/>
      </xdr:nvSpPr>
      <xdr:spPr>
        <a:xfrm>
          <a:off x="17776267" y="182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169639</xdr:rowOff>
    </xdr:from>
    <xdr:ext cx="469744" cy="259045"/>
    <xdr:sp macro="" textlink="">
      <xdr:nvSpPr>
        <xdr:cNvPr id="846" name="n_3mainValue【公民館】&#10;一人当たり面積"/>
        <xdr:cNvSpPr txBox="1"/>
      </xdr:nvSpPr>
      <xdr:spPr>
        <a:xfrm>
          <a:off x="17001567" y="182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135044</xdr:rowOff>
    </xdr:from>
    <xdr:ext cx="469744" cy="259045"/>
    <xdr:sp macro="" textlink="">
      <xdr:nvSpPr>
        <xdr:cNvPr id="847" name="n_4mainValue【公民館】&#10;一人当たり面積"/>
        <xdr:cNvSpPr txBox="1"/>
      </xdr:nvSpPr>
      <xdr:spPr>
        <a:xfrm>
          <a:off x="16226867" y="1824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①道路の減価償却率については、道路整備を積極的に進めていることから</a:t>
          </a:r>
          <a:r>
            <a:rPr kumimoji="1" lang="ja-JP" altLang="en-US" sz="1100">
              <a:solidFill>
                <a:schemeClr val="dk1"/>
              </a:solidFill>
              <a:effectLst/>
              <a:latin typeface="+mn-lt"/>
              <a:ea typeface="+mn-ea"/>
              <a:cs typeface="+mn-cs"/>
            </a:rPr>
            <a:t>有形固定資産減価</a:t>
          </a:r>
          <a:r>
            <a:rPr kumimoji="1" lang="ja-JP" altLang="ja-JP" sz="1100">
              <a:solidFill>
                <a:schemeClr val="dk1"/>
              </a:solidFill>
              <a:effectLst/>
              <a:latin typeface="+mn-lt"/>
              <a:ea typeface="+mn-ea"/>
              <a:cs typeface="+mn-cs"/>
            </a:rPr>
            <a:t>償却</a:t>
          </a:r>
          <a:r>
            <a:rPr kumimoji="1" lang="ja-JP" altLang="en-US" sz="1100">
              <a:solidFill>
                <a:schemeClr val="dk1"/>
              </a:solidFill>
              <a:effectLst/>
              <a:latin typeface="+mn-lt"/>
              <a:ea typeface="+mn-ea"/>
              <a:cs typeface="+mn-cs"/>
            </a:rPr>
            <a:t>率</a:t>
          </a:r>
          <a:r>
            <a:rPr kumimoji="1" lang="ja-JP" altLang="ja-JP" sz="1100">
              <a:solidFill>
                <a:schemeClr val="dk1"/>
              </a:solidFill>
              <a:effectLst/>
              <a:latin typeface="+mn-lt"/>
              <a:ea typeface="+mn-ea"/>
              <a:cs typeface="+mn-cs"/>
            </a:rPr>
            <a:t>が類似団体</a:t>
          </a:r>
          <a:r>
            <a:rPr kumimoji="1" lang="ja-JP" altLang="en-US" sz="1100">
              <a:solidFill>
                <a:schemeClr val="dk1"/>
              </a:solidFill>
              <a:effectLst/>
              <a:latin typeface="+mn-lt"/>
              <a:ea typeface="+mn-ea"/>
              <a:cs typeface="+mn-cs"/>
            </a:rPr>
            <a:t>平均を大きく下回っている</a:t>
          </a:r>
          <a:r>
            <a:rPr kumimoji="1" lang="ja-JP" altLang="ja-JP" sz="1100">
              <a:solidFill>
                <a:schemeClr val="dk1"/>
              </a:solidFill>
              <a:effectLst/>
              <a:latin typeface="+mn-lt"/>
              <a:ea typeface="+mn-ea"/>
              <a:cs typeface="+mn-cs"/>
            </a:rPr>
            <a:t>。道路の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人あたり延長は、北海道平均よりは長いが本町は森林の面積割合が多いため類似団体平均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②橋りょう・トンネルの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人あたり有形固定資産額については、２級河川である厚真川の橋りょう延長が長いため資産額が増大している。</a:t>
          </a:r>
          <a:endParaRPr lang="ja-JP" altLang="ja-JP" sz="1400">
            <a:effectLst/>
          </a:endParaRPr>
        </a:p>
        <a:p>
          <a:r>
            <a:rPr kumimoji="1" lang="ja-JP" altLang="ja-JP" sz="1100">
              <a:solidFill>
                <a:schemeClr val="dk1"/>
              </a:solidFill>
              <a:effectLst/>
              <a:latin typeface="+mn-lt"/>
              <a:ea typeface="+mn-ea"/>
              <a:cs typeface="+mn-cs"/>
            </a:rPr>
            <a:t>　③公営住宅の有形固定資産減価償却率については、古い資産の老朽化から順次建替えを実施しているため、類似団体平均を下回っている。</a:t>
          </a:r>
          <a:endParaRPr lang="ja-JP" altLang="ja-JP" sz="1400">
            <a:effectLst/>
          </a:endParaRPr>
        </a:p>
        <a:p>
          <a:r>
            <a:rPr kumimoji="1" lang="ja-JP" altLang="ja-JP" sz="1100">
              <a:solidFill>
                <a:schemeClr val="dk1"/>
              </a:solidFill>
              <a:effectLst/>
              <a:latin typeface="+mn-lt"/>
              <a:ea typeface="+mn-ea"/>
              <a:cs typeface="+mn-cs"/>
            </a:rPr>
            <a:t>　④公民館の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人あたり面積は、１棟当たりの延べ床面積が小さいため類似団体より面積が小さい。古い資産が多いため有形固定資産減価償却率は</a:t>
          </a:r>
          <a:r>
            <a:rPr kumimoji="1" lang="ja-JP" altLang="en-US" sz="1100">
              <a:solidFill>
                <a:schemeClr val="dk1"/>
              </a:solidFill>
              <a:effectLst/>
              <a:latin typeface="+mn-lt"/>
              <a:ea typeface="+mn-ea"/>
              <a:cs typeface="+mn-cs"/>
            </a:rPr>
            <a:t>類似団体平均</a:t>
          </a:r>
          <a:r>
            <a:rPr kumimoji="1" lang="ja-JP" altLang="ja-JP" sz="1100">
              <a:solidFill>
                <a:schemeClr val="dk1"/>
              </a:solidFill>
              <a:effectLst/>
              <a:latin typeface="+mn-lt"/>
              <a:ea typeface="+mn-ea"/>
              <a:cs typeface="+mn-cs"/>
            </a:rPr>
            <a:t>を上回っているが、改修等を順次実施する時期にきている。</a:t>
          </a:r>
          <a:endParaRPr lang="ja-JP" altLang="ja-JP" sz="1400">
            <a:effectLst/>
          </a:endParaRPr>
        </a:p>
        <a:p>
          <a:r>
            <a:rPr kumimoji="1" lang="ja-JP" altLang="ja-JP" sz="1100">
              <a:solidFill>
                <a:schemeClr val="dk1"/>
              </a:solidFill>
              <a:effectLst/>
              <a:latin typeface="+mn-lt"/>
              <a:ea typeface="+mn-ea"/>
              <a:cs typeface="+mn-cs"/>
            </a:rPr>
            <a:t>　⑤こども園、学校施設、児童館は、建替えにより比較的新しい建物が多く、有形固定資産減価償却率は類似団体平均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4,420
4,376
404.61
17,960,161
17,024,847
654,933
3,812,638
11,711,154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xdr:cNvCxnSpPr/>
      </xdr:nvCxnSpPr>
      <xdr:spPr>
        <a:xfrm flipV="1">
          <a:off x="4086225" y="9474381"/>
          <a:ext cx="0" cy="138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xdr:cNvSpPr txBox="1"/>
      </xdr:nvSpPr>
      <xdr:spPr>
        <a:xfrm>
          <a:off x="4124960" y="9253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xdr:cNvCxnSpPr/>
      </xdr:nvCxnSpPr>
      <xdr:spPr>
        <a:xfrm>
          <a:off x="4020820" y="9474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xdr:cNvSpPr txBox="1"/>
      </xdr:nvSpPr>
      <xdr:spPr>
        <a:xfrm>
          <a:off x="4124960" y="10303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xdr:cNvSpPr/>
      </xdr:nvSpPr>
      <xdr:spPr>
        <a:xfrm>
          <a:off x="4036060" y="10325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xdr:cNvSpPr/>
      </xdr:nvSpPr>
      <xdr:spPr>
        <a:xfrm>
          <a:off x="3312160" y="103515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xdr:cNvSpPr/>
      </xdr:nvSpPr>
      <xdr:spPr>
        <a:xfrm>
          <a:off x="2514600" y="103140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xdr:cNvSpPr/>
      </xdr:nvSpPr>
      <xdr:spPr>
        <a:xfrm>
          <a:off x="1739900" y="1026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xdr:cNvSpPr/>
      </xdr:nvSpPr>
      <xdr:spPr>
        <a:xfrm>
          <a:off x="965200" y="102601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47172</xdr:rowOff>
    </xdr:from>
    <xdr:to>
      <xdr:col>24</xdr:col>
      <xdr:colOff>114300</xdr:colOff>
      <xdr:row>61</xdr:row>
      <xdr:rowOff>148772</xdr:rowOff>
    </xdr:to>
    <xdr:sp macro="" textlink="">
      <xdr:nvSpPr>
        <xdr:cNvPr id="90" name="楕円 89"/>
        <xdr:cNvSpPr/>
      </xdr:nvSpPr>
      <xdr:spPr>
        <a:xfrm>
          <a:off x="4036060" y="1027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70049</xdr:rowOff>
    </xdr:from>
    <xdr:ext cx="405111" cy="259045"/>
    <xdr:sp macro="" textlink="">
      <xdr:nvSpPr>
        <xdr:cNvPr id="91" name="【体育館・プール】&#10;有形固定資産減価償却率該当値テキスト"/>
        <xdr:cNvSpPr txBox="1"/>
      </xdr:nvSpPr>
      <xdr:spPr>
        <a:xfrm>
          <a:off x="4124960" y="1012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16147</xdr:rowOff>
    </xdr:from>
    <xdr:to>
      <xdr:col>20</xdr:col>
      <xdr:colOff>38100</xdr:colOff>
      <xdr:row>61</xdr:row>
      <xdr:rowOff>117747</xdr:rowOff>
    </xdr:to>
    <xdr:sp macro="" textlink="">
      <xdr:nvSpPr>
        <xdr:cNvPr id="92" name="楕円 91"/>
        <xdr:cNvSpPr/>
      </xdr:nvSpPr>
      <xdr:spPr>
        <a:xfrm>
          <a:off x="3312160" y="102421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66947</xdr:rowOff>
    </xdr:from>
    <xdr:to>
      <xdr:col>24</xdr:col>
      <xdr:colOff>63500</xdr:colOff>
      <xdr:row>61</xdr:row>
      <xdr:rowOff>97972</xdr:rowOff>
    </xdr:to>
    <xdr:cxnSp macro="">
      <xdr:nvCxnSpPr>
        <xdr:cNvPr id="93" name="直線コネクタ 92"/>
        <xdr:cNvCxnSpPr/>
      </xdr:nvCxnSpPr>
      <xdr:spPr>
        <a:xfrm>
          <a:off x="3355340" y="10292987"/>
          <a:ext cx="7315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94" name="楕円 93"/>
        <xdr:cNvSpPr/>
      </xdr:nvSpPr>
      <xdr:spPr>
        <a:xfrm>
          <a:off x="2514600" y="102149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66947</xdr:rowOff>
    </xdr:to>
    <xdr:cxnSp macro="">
      <xdr:nvCxnSpPr>
        <xdr:cNvPr id="95" name="直線コネクタ 94"/>
        <xdr:cNvCxnSpPr/>
      </xdr:nvCxnSpPr>
      <xdr:spPr>
        <a:xfrm>
          <a:off x="2565400" y="10261963"/>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127181</xdr:rowOff>
    </xdr:from>
    <xdr:to>
      <xdr:col>10</xdr:col>
      <xdr:colOff>165100</xdr:colOff>
      <xdr:row>61</xdr:row>
      <xdr:rowOff>57331</xdr:rowOff>
    </xdr:to>
    <xdr:sp macro="" textlink="">
      <xdr:nvSpPr>
        <xdr:cNvPr id="96" name="楕円 95"/>
        <xdr:cNvSpPr/>
      </xdr:nvSpPr>
      <xdr:spPr>
        <a:xfrm>
          <a:off x="1739900" y="101855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6531</xdr:rowOff>
    </xdr:from>
    <xdr:to>
      <xdr:col>15</xdr:col>
      <xdr:colOff>50800</xdr:colOff>
      <xdr:row>61</xdr:row>
      <xdr:rowOff>35923</xdr:rowOff>
    </xdr:to>
    <xdr:cxnSp macro="">
      <xdr:nvCxnSpPr>
        <xdr:cNvPr id="97" name="直線コネクタ 96"/>
        <xdr:cNvCxnSpPr/>
      </xdr:nvCxnSpPr>
      <xdr:spPr>
        <a:xfrm>
          <a:off x="1790700" y="10232571"/>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96157</xdr:rowOff>
    </xdr:from>
    <xdr:to>
      <xdr:col>6</xdr:col>
      <xdr:colOff>38100</xdr:colOff>
      <xdr:row>61</xdr:row>
      <xdr:rowOff>26307</xdr:rowOff>
    </xdr:to>
    <xdr:sp macro="" textlink="">
      <xdr:nvSpPr>
        <xdr:cNvPr id="98" name="楕円 97"/>
        <xdr:cNvSpPr/>
      </xdr:nvSpPr>
      <xdr:spPr>
        <a:xfrm>
          <a:off x="965200" y="101545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146957</xdr:rowOff>
    </xdr:from>
    <xdr:to>
      <xdr:col>10</xdr:col>
      <xdr:colOff>114300</xdr:colOff>
      <xdr:row>61</xdr:row>
      <xdr:rowOff>6531</xdr:rowOff>
    </xdr:to>
    <xdr:cxnSp macro="">
      <xdr:nvCxnSpPr>
        <xdr:cNvPr id="99" name="直線コネクタ 98"/>
        <xdr:cNvCxnSpPr/>
      </xdr:nvCxnSpPr>
      <xdr:spPr>
        <a:xfrm>
          <a:off x="1008380" y="10205357"/>
          <a:ext cx="78232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00" name="n_1aveValue【体育館・プール】&#10;有形固定資産減価償却率"/>
        <xdr:cNvSpPr txBox="1"/>
      </xdr:nvSpPr>
      <xdr:spPr>
        <a:xfrm>
          <a:off x="3170564" y="10440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1" name="n_2aveValue【体育館・プール】&#10;有形固定資産減価償却率"/>
        <xdr:cNvSpPr txBox="1"/>
      </xdr:nvSpPr>
      <xdr:spPr>
        <a:xfrm>
          <a:off x="2385704" y="10402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02" name="n_3aveValue【体育館・プール】&#10;有形固定資産減価償却率"/>
        <xdr:cNvSpPr txBox="1"/>
      </xdr:nvSpPr>
      <xdr:spPr>
        <a:xfrm>
          <a:off x="1611004" y="103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103" name="n_4aveValue【体育館・プール】&#10;有形固定資産減価償却率"/>
        <xdr:cNvSpPr txBox="1"/>
      </xdr:nvSpPr>
      <xdr:spPr>
        <a:xfrm>
          <a:off x="836304" y="10352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134274</xdr:rowOff>
    </xdr:from>
    <xdr:ext cx="405111" cy="259045"/>
    <xdr:sp macro="" textlink="">
      <xdr:nvSpPr>
        <xdr:cNvPr id="104" name="n_1mainValue【体育館・プール】&#10;有形固定資産減価償却率"/>
        <xdr:cNvSpPr txBox="1"/>
      </xdr:nvSpPr>
      <xdr:spPr>
        <a:xfrm>
          <a:off x="3170564" y="10025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103250</xdr:rowOff>
    </xdr:from>
    <xdr:ext cx="405111" cy="259045"/>
    <xdr:sp macro="" textlink="">
      <xdr:nvSpPr>
        <xdr:cNvPr id="105" name="n_2mainValue【体育館・プール】&#10;有形固定資産減価償却率"/>
        <xdr:cNvSpPr txBox="1"/>
      </xdr:nvSpPr>
      <xdr:spPr>
        <a:xfrm>
          <a:off x="2385704" y="9994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106" name="n_3mainValue【体育館・プール】&#10;有形固定資産減価償却率"/>
        <xdr:cNvSpPr txBox="1"/>
      </xdr:nvSpPr>
      <xdr:spPr>
        <a:xfrm>
          <a:off x="1611004" y="9964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42834</xdr:rowOff>
    </xdr:from>
    <xdr:ext cx="405111" cy="259045"/>
    <xdr:sp macro="" textlink="">
      <xdr:nvSpPr>
        <xdr:cNvPr id="107" name="n_4mainValue【体育館・プール】&#10;有形固定資産減価償却率"/>
        <xdr:cNvSpPr txBox="1"/>
      </xdr:nvSpPr>
      <xdr:spPr>
        <a:xfrm>
          <a:off x="836304" y="993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536404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536404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xdr:cNvCxnSpPr/>
      </xdr:nvCxnSpPr>
      <xdr:spPr>
        <a:xfrm flipV="1">
          <a:off x="9219565" y="9351690"/>
          <a:ext cx="0" cy="137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xdr:cNvSpPr txBox="1"/>
      </xdr:nvSpPr>
      <xdr:spPr>
        <a:xfrm>
          <a:off x="9258300" y="107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xdr:cNvCxnSpPr/>
      </xdr:nvCxnSpPr>
      <xdr:spPr>
        <a:xfrm>
          <a:off x="9154160" y="10725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xdr:cNvSpPr txBox="1"/>
      </xdr:nvSpPr>
      <xdr:spPr>
        <a:xfrm>
          <a:off x="9258300" y="913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xdr:cNvCxnSpPr/>
      </xdr:nvCxnSpPr>
      <xdr:spPr>
        <a:xfrm>
          <a:off x="9154160" y="9351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xdr:cNvSpPr txBox="1"/>
      </xdr:nvSpPr>
      <xdr:spPr>
        <a:xfrm>
          <a:off x="9258300" y="1056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xdr:cNvSpPr/>
      </xdr:nvSpPr>
      <xdr:spPr>
        <a:xfrm>
          <a:off x="9192260" y="105821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xdr:cNvSpPr/>
      </xdr:nvSpPr>
      <xdr:spPr>
        <a:xfrm>
          <a:off x="8445500" y="1058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xdr:cNvSpPr/>
      </xdr:nvSpPr>
      <xdr:spPr>
        <a:xfrm>
          <a:off x="7670800" y="10585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xdr:cNvSpPr/>
      </xdr:nvSpPr>
      <xdr:spPr>
        <a:xfrm>
          <a:off x="6873240" y="1058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xdr:cNvSpPr/>
      </xdr:nvSpPr>
      <xdr:spPr>
        <a:xfrm>
          <a:off x="609854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156769</xdr:rowOff>
    </xdr:from>
    <xdr:to>
      <xdr:col>55</xdr:col>
      <xdr:colOff>50800</xdr:colOff>
      <xdr:row>63</xdr:row>
      <xdr:rowOff>86919</xdr:rowOff>
    </xdr:to>
    <xdr:sp macro="" textlink="">
      <xdr:nvSpPr>
        <xdr:cNvPr id="145" name="楕円 144"/>
        <xdr:cNvSpPr/>
      </xdr:nvSpPr>
      <xdr:spPr>
        <a:xfrm>
          <a:off x="9192260" y="105504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8196</xdr:rowOff>
    </xdr:from>
    <xdr:ext cx="469744" cy="259045"/>
    <xdr:sp macro="" textlink="">
      <xdr:nvSpPr>
        <xdr:cNvPr id="146" name="【体育館・プール】&#10;一人当たり面積該当値テキスト"/>
        <xdr:cNvSpPr txBox="1"/>
      </xdr:nvSpPr>
      <xdr:spPr>
        <a:xfrm>
          <a:off x="9258300" y="1040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159146</xdr:rowOff>
    </xdr:from>
    <xdr:to>
      <xdr:col>50</xdr:col>
      <xdr:colOff>165100</xdr:colOff>
      <xdr:row>63</xdr:row>
      <xdr:rowOff>89296</xdr:rowOff>
    </xdr:to>
    <xdr:sp macro="" textlink="">
      <xdr:nvSpPr>
        <xdr:cNvPr id="147" name="楕円 146"/>
        <xdr:cNvSpPr/>
      </xdr:nvSpPr>
      <xdr:spPr>
        <a:xfrm>
          <a:off x="8445500" y="10552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36119</xdr:rowOff>
    </xdr:from>
    <xdr:to>
      <xdr:col>55</xdr:col>
      <xdr:colOff>0</xdr:colOff>
      <xdr:row>63</xdr:row>
      <xdr:rowOff>38496</xdr:rowOff>
    </xdr:to>
    <xdr:cxnSp macro="">
      <xdr:nvCxnSpPr>
        <xdr:cNvPr id="148" name="直線コネクタ 147"/>
        <xdr:cNvCxnSpPr/>
      </xdr:nvCxnSpPr>
      <xdr:spPr>
        <a:xfrm flipV="1">
          <a:off x="8496300" y="10597439"/>
          <a:ext cx="7239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161981</xdr:rowOff>
    </xdr:from>
    <xdr:to>
      <xdr:col>46</xdr:col>
      <xdr:colOff>38100</xdr:colOff>
      <xdr:row>63</xdr:row>
      <xdr:rowOff>92131</xdr:rowOff>
    </xdr:to>
    <xdr:sp macro="" textlink="">
      <xdr:nvSpPr>
        <xdr:cNvPr id="149" name="楕円 148"/>
        <xdr:cNvSpPr/>
      </xdr:nvSpPr>
      <xdr:spPr>
        <a:xfrm>
          <a:off x="7670800" y="105556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38496</xdr:rowOff>
    </xdr:from>
    <xdr:to>
      <xdr:col>50</xdr:col>
      <xdr:colOff>114300</xdr:colOff>
      <xdr:row>63</xdr:row>
      <xdr:rowOff>41331</xdr:rowOff>
    </xdr:to>
    <xdr:cxnSp macro="">
      <xdr:nvCxnSpPr>
        <xdr:cNvPr id="150" name="直線コネクタ 149"/>
        <xdr:cNvCxnSpPr/>
      </xdr:nvCxnSpPr>
      <xdr:spPr>
        <a:xfrm flipV="1">
          <a:off x="7713980" y="10599816"/>
          <a:ext cx="78232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163809</xdr:rowOff>
    </xdr:from>
    <xdr:to>
      <xdr:col>41</xdr:col>
      <xdr:colOff>101600</xdr:colOff>
      <xdr:row>63</xdr:row>
      <xdr:rowOff>93959</xdr:rowOff>
    </xdr:to>
    <xdr:sp macro="" textlink="">
      <xdr:nvSpPr>
        <xdr:cNvPr id="151" name="楕円 150"/>
        <xdr:cNvSpPr/>
      </xdr:nvSpPr>
      <xdr:spPr>
        <a:xfrm>
          <a:off x="6873240" y="105574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41331</xdr:rowOff>
    </xdr:from>
    <xdr:to>
      <xdr:col>45</xdr:col>
      <xdr:colOff>177800</xdr:colOff>
      <xdr:row>63</xdr:row>
      <xdr:rowOff>43159</xdr:rowOff>
    </xdr:to>
    <xdr:cxnSp macro="">
      <xdr:nvCxnSpPr>
        <xdr:cNvPr id="152" name="直線コネクタ 151"/>
        <xdr:cNvCxnSpPr/>
      </xdr:nvCxnSpPr>
      <xdr:spPr>
        <a:xfrm flipV="1">
          <a:off x="6924040" y="10602651"/>
          <a:ext cx="78994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164175</xdr:rowOff>
    </xdr:from>
    <xdr:to>
      <xdr:col>36</xdr:col>
      <xdr:colOff>165100</xdr:colOff>
      <xdr:row>63</xdr:row>
      <xdr:rowOff>94325</xdr:rowOff>
    </xdr:to>
    <xdr:sp macro="" textlink="">
      <xdr:nvSpPr>
        <xdr:cNvPr id="153" name="楕円 152"/>
        <xdr:cNvSpPr/>
      </xdr:nvSpPr>
      <xdr:spPr>
        <a:xfrm>
          <a:off x="6098540" y="10557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43159</xdr:rowOff>
    </xdr:from>
    <xdr:to>
      <xdr:col>41</xdr:col>
      <xdr:colOff>50800</xdr:colOff>
      <xdr:row>63</xdr:row>
      <xdr:rowOff>43525</xdr:rowOff>
    </xdr:to>
    <xdr:cxnSp macro="">
      <xdr:nvCxnSpPr>
        <xdr:cNvPr id="154" name="直線コネクタ 153"/>
        <xdr:cNvCxnSpPr/>
      </xdr:nvCxnSpPr>
      <xdr:spPr>
        <a:xfrm flipV="1">
          <a:off x="6149340" y="10604479"/>
          <a:ext cx="7747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xdr:cNvSpPr txBox="1"/>
      </xdr:nvSpPr>
      <xdr:spPr>
        <a:xfrm>
          <a:off x="8271587" y="1068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xdr:cNvSpPr txBox="1"/>
      </xdr:nvSpPr>
      <xdr:spPr>
        <a:xfrm>
          <a:off x="7509587" y="106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xdr:cNvSpPr txBox="1"/>
      </xdr:nvSpPr>
      <xdr:spPr>
        <a:xfrm>
          <a:off x="6712027" y="106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xdr:cNvSpPr txBox="1"/>
      </xdr:nvSpPr>
      <xdr:spPr>
        <a:xfrm>
          <a:off x="59373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105823</xdr:rowOff>
    </xdr:from>
    <xdr:ext cx="469744" cy="259045"/>
    <xdr:sp macro="" textlink="">
      <xdr:nvSpPr>
        <xdr:cNvPr id="159" name="n_1mainValue【体育館・プール】&#10;一人当たり面積"/>
        <xdr:cNvSpPr txBox="1"/>
      </xdr:nvSpPr>
      <xdr:spPr>
        <a:xfrm>
          <a:off x="8271587" y="1033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108658</xdr:rowOff>
    </xdr:from>
    <xdr:ext cx="469744" cy="259045"/>
    <xdr:sp macro="" textlink="">
      <xdr:nvSpPr>
        <xdr:cNvPr id="160" name="n_2mainValue【体育館・プール】&#10;一人当たり面積"/>
        <xdr:cNvSpPr txBox="1"/>
      </xdr:nvSpPr>
      <xdr:spPr>
        <a:xfrm>
          <a:off x="7509587" y="1033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110486</xdr:rowOff>
    </xdr:from>
    <xdr:ext cx="469744" cy="259045"/>
    <xdr:sp macro="" textlink="">
      <xdr:nvSpPr>
        <xdr:cNvPr id="161" name="n_3mainValue【体育館・プール】&#10;一人当たり面積"/>
        <xdr:cNvSpPr txBox="1"/>
      </xdr:nvSpPr>
      <xdr:spPr>
        <a:xfrm>
          <a:off x="6712027" y="1033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110852</xdr:rowOff>
    </xdr:from>
    <xdr:ext cx="469744" cy="259045"/>
    <xdr:sp macro="" textlink="">
      <xdr:nvSpPr>
        <xdr:cNvPr id="162" name="n_4mainValue【体育館・プール】&#10;一人当たり面積"/>
        <xdr:cNvSpPr txBox="1"/>
      </xdr:nvSpPr>
      <xdr:spPr>
        <a:xfrm>
          <a:off x="5937327" y="1033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xdr:cNvCxnSpPr/>
      </xdr:nvCxnSpPr>
      <xdr:spPr>
        <a:xfrm flipV="1">
          <a:off x="4086225" y="13050882"/>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xdr:cNvSpPr txBox="1"/>
      </xdr:nvSpPr>
      <xdr:spPr>
        <a:xfrm>
          <a:off x="4124960" y="128299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xdr:cNvCxnSpPr/>
      </xdr:nvCxnSpPr>
      <xdr:spPr>
        <a:xfrm>
          <a:off x="4020820" y="13050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xdr:cNvSpPr txBox="1"/>
      </xdr:nvSpPr>
      <xdr:spPr>
        <a:xfrm>
          <a:off x="4124960" y="1363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xdr:cNvSpPr/>
      </xdr:nvSpPr>
      <xdr:spPr>
        <a:xfrm>
          <a:off x="4036060" y="137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xdr:cNvSpPr/>
      </xdr:nvSpPr>
      <xdr:spPr>
        <a:xfrm>
          <a:off x="3312160" y="137713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xdr:cNvSpPr/>
      </xdr:nvSpPr>
      <xdr:spPr>
        <a:xfrm>
          <a:off x="2514600" y="137294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xdr:cNvSpPr/>
      </xdr:nvSpPr>
      <xdr:spPr>
        <a:xfrm>
          <a:off x="1739900" y="13682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xdr:cNvSpPr/>
      </xdr:nvSpPr>
      <xdr:spPr>
        <a:xfrm>
          <a:off x="965200" y="136608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113030</xdr:rowOff>
    </xdr:from>
    <xdr:to>
      <xdr:col>24</xdr:col>
      <xdr:colOff>114300</xdr:colOff>
      <xdr:row>84</xdr:row>
      <xdr:rowOff>43180</xdr:rowOff>
    </xdr:to>
    <xdr:sp macro="" textlink="">
      <xdr:nvSpPr>
        <xdr:cNvPr id="204" name="楕円 203"/>
        <xdr:cNvSpPr/>
      </xdr:nvSpPr>
      <xdr:spPr>
        <a:xfrm>
          <a:off x="4036060" y="1402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91457</xdr:rowOff>
    </xdr:from>
    <xdr:ext cx="405111" cy="259045"/>
    <xdr:sp macro="" textlink="">
      <xdr:nvSpPr>
        <xdr:cNvPr id="205" name="【福祉施設】&#10;有形固定資産減価償却率該当値テキスト"/>
        <xdr:cNvSpPr txBox="1"/>
      </xdr:nvSpPr>
      <xdr:spPr>
        <a:xfrm>
          <a:off x="4124960"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86905</xdr:rowOff>
    </xdr:from>
    <xdr:to>
      <xdr:col>20</xdr:col>
      <xdr:colOff>38100</xdr:colOff>
      <xdr:row>84</xdr:row>
      <xdr:rowOff>17055</xdr:rowOff>
    </xdr:to>
    <xdr:sp macro="" textlink="">
      <xdr:nvSpPr>
        <xdr:cNvPr id="206" name="楕円 205"/>
        <xdr:cNvSpPr/>
      </xdr:nvSpPr>
      <xdr:spPr>
        <a:xfrm>
          <a:off x="3312160" y="14001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137705</xdr:rowOff>
    </xdr:from>
    <xdr:to>
      <xdr:col>24</xdr:col>
      <xdr:colOff>63500</xdr:colOff>
      <xdr:row>83</xdr:row>
      <xdr:rowOff>163830</xdr:rowOff>
    </xdr:to>
    <xdr:cxnSp macro="">
      <xdr:nvCxnSpPr>
        <xdr:cNvPr id="207" name="直線コネクタ 206"/>
        <xdr:cNvCxnSpPr/>
      </xdr:nvCxnSpPr>
      <xdr:spPr>
        <a:xfrm>
          <a:off x="3355340" y="14051825"/>
          <a:ext cx="7315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62412</xdr:rowOff>
    </xdr:from>
    <xdr:to>
      <xdr:col>15</xdr:col>
      <xdr:colOff>101600</xdr:colOff>
      <xdr:row>83</xdr:row>
      <xdr:rowOff>164012</xdr:rowOff>
    </xdr:to>
    <xdr:sp macro="" textlink="">
      <xdr:nvSpPr>
        <xdr:cNvPr id="208" name="楕円 207"/>
        <xdr:cNvSpPr/>
      </xdr:nvSpPr>
      <xdr:spPr>
        <a:xfrm>
          <a:off x="2514600" y="1397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113212</xdr:rowOff>
    </xdr:from>
    <xdr:to>
      <xdr:col>19</xdr:col>
      <xdr:colOff>177800</xdr:colOff>
      <xdr:row>83</xdr:row>
      <xdr:rowOff>137705</xdr:rowOff>
    </xdr:to>
    <xdr:cxnSp macro="">
      <xdr:nvCxnSpPr>
        <xdr:cNvPr id="209" name="直線コネクタ 208"/>
        <xdr:cNvCxnSpPr/>
      </xdr:nvCxnSpPr>
      <xdr:spPr>
        <a:xfrm>
          <a:off x="2565400" y="14027332"/>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23223</xdr:rowOff>
    </xdr:from>
    <xdr:to>
      <xdr:col>10</xdr:col>
      <xdr:colOff>165100</xdr:colOff>
      <xdr:row>83</xdr:row>
      <xdr:rowOff>124823</xdr:rowOff>
    </xdr:to>
    <xdr:sp macro="" textlink="">
      <xdr:nvSpPr>
        <xdr:cNvPr id="210" name="楕円 209"/>
        <xdr:cNvSpPr/>
      </xdr:nvSpPr>
      <xdr:spPr>
        <a:xfrm>
          <a:off x="1739900" y="139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74023</xdr:rowOff>
    </xdr:from>
    <xdr:to>
      <xdr:col>15</xdr:col>
      <xdr:colOff>50800</xdr:colOff>
      <xdr:row>83</xdr:row>
      <xdr:rowOff>113212</xdr:rowOff>
    </xdr:to>
    <xdr:cxnSp macro="">
      <xdr:nvCxnSpPr>
        <xdr:cNvPr id="211" name="直線コネクタ 210"/>
        <xdr:cNvCxnSpPr/>
      </xdr:nvCxnSpPr>
      <xdr:spPr>
        <a:xfrm>
          <a:off x="1790700" y="13988143"/>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155484</xdr:rowOff>
    </xdr:from>
    <xdr:to>
      <xdr:col>6</xdr:col>
      <xdr:colOff>38100</xdr:colOff>
      <xdr:row>83</xdr:row>
      <xdr:rowOff>85634</xdr:rowOff>
    </xdr:to>
    <xdr:sp macro="" textlink="">
      <xdr:nvSpPr>
        <xdr:cNvPr id="212" name="楕円 211"/>
        <xdr:cNvSpPr/>
      </xdr:nvSpPr>
      <xdr:spPr>
        <a:xfrm>
          <a:off x="965200" y="139019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34834</xdr:rowOff>
    </xdr:from>
    <xdr:to>
      <xdr:col>10</xdr:col>
      <xdr:colOff>114300</xdr:colOff>
      <xdr:row>83</xdr:row>
      <xdr:rowOff>74023</xdr:rowOff>
    </xdr:to>
    <xdr:cxnSp macro="">
      <xdr:nvCxnSpPr>
        <xdr:cNvPr id="213" name="直線コネクタ 212"/>
        <xdr:cNvCxnSpPr/>
      </xdr:nvCxnSpPr>
      <xdr:spPr>
        <a:xfrm>
          <a:off x="1008380" y="13948954"/>
          <a:ext cx="7823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xdr:cNvSpPr txBox="1"/>
      </xdr:nvSpPr>
      <xdr:spPr>
        <a:xfrm>
          <a:off x="3170564" y="1355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xdr:cNvSpPr txBox="1"/>
      </xdr:nvSpPr>
      <xdr:spPr>
        <a:xfrm>
          <a:off x="2385704" y="1350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xdr:cNvSpPr txBox="1"/>
      </xdr:nvSpPr>
      <xdr:spPr>
        <a:xfrm>
          <a:off x="1611004" y="1346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xdr:cNvSpPr txBox="1"/>
      </xdr:nvSpPr>
      <xdr:spPr>
        <a:xfrm>
          <a:off x="836304" y="134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8182</xdr:rowOff>
    </xdr:from>
    <xdr:ext cx="405111" cy="259045"/>
    <xdr:sp macro="" textlink="">
      <xdr:nvSpPr>
        <xdr:cNvPr id="218" name="n_1mainValue【福祉施設】&#10;有形固定資産減価償却率"/>
        <xdr:cNvSpPr txBox="1"/>
      </xdr:nvSpPr>
      <xdr:spPr>
        <a:xfrm>
          <a:off x="3170564" y="1408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155139</xdr:rowOff>
    </xdr:from>
    <xdr:ext cx="405111" cy="259045"/>
    <xdr:sp macro="" textlink="">
      <xdr:nvSpPr>
        <xdr:cNvPr id="219" name="n_2mainValue【福祉施設】&#10;有形固定資産減価償却率"/>
        <xdr:cNvSpPr txBox="1"/>
      </xdr:nvSpPr>
      <xdr:spPr>
        <a:xfrm>
          <a:off x="2385704" y="1406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115950</xdr:rowOff>
    </xdr:from>
    <xdr:ext cx="405111" cy="259045"/>
    <xdr:sp macro="" textlink="">
      <xdr:nvSpPr>
        <xdr:cNvPr id="220" name="n_3mainValue【福祉施設】&#10;有形固定資産減価償却率"/>
        <xdr:cNvSpPr txBox="1"/>
      </xdr:nvSpPr>
      <xdr:spPr>
        <a:xfrm>
          <a:off x="1611004" y="1403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76761</xdr:rowOff>
    </xdr:from>
    <xdr:ext cx="405111" cy="259045"/>
    <xdr:sp macro="" textlink="">
      <xdr:nvSpPr>
        <xdr:cNvPr id="221" name="n_4mainValue【福祉施設】&#10;有形固定資産減価償却率"/>
        <xdr:cNvSpPr txBox="1"/>
      </xdr:nvSpPr>
      <xdr:spPr>
        <a:xfrm>
          <a:off x="836304" y="1399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xdr:cNvCxnSpPr/>
      </xdr:nvCxnSpPr>
      <xdr:spPr>
        <a:xfrm flipV="1">
          <a:off x="9219565" y="13087242"/>
          <a:ext cx="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xdr:cNvSpPr txBox="1"/>
      </xdr:nvSpPr>
      <xdr:spPr>
        <a:xfrm>
          <a:off x="9258300" y="1287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xdr:cNvCxnSpPr/>
      </xdr:nvCxnSpPr>
      <xdr:spPr>
        <a:xfrm>
          <a:off x="9154160" y="13087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52" name="【福祉施設】&#10;一人当たり面積平均値テキスト"/>
        <xdr:cNvSpPr txBox="1"/>
      </xdr:nvSpPr>
      <xdr:spPr>
        <a:xfrm>
          <a:off x="92583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xdr:cNvSpPr/>
      </xdr:nvSpPr>
      <xdr:spPr>
        <a:xfrm>
          <a:off x="9192260" y="14282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xdr:cNvSpPr/>
      </xdr:nvSpPr>
      <xdr:spPr>
        <a:xfrm>
          <a:off x="8445500" y="1425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xdr:cNvSpPr/>
      </xdr:nvSpPr>
      <xdr:spPr>
        <a:xfrm>
          <a:off x="7670800" y="142343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xdr:cNvSpPr/>
      </xdr:nvSpPr>
      <xdr:spPr>
        <a:xfrm>
          <a:off x="6873240" y="1425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xdr:cNvSpPr/>
      </xdr:nvSpPr>
      <xdr:spPr>
        <a:xfrm>
          <a:off x="6098540" y="1426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81353</xdr:rowOff>
    </xdr:from>
    <xdr:to>
      <xdr:col>55</xdr:col>
      <xdr:colOff>50800</xdr:colOff>
      <xdr:row>84</xdr:row>
      <xdr:rowOff>11503</xdr:rowOff>
    </xdr:to>
    <xdr:sp macro="" textlink="">
      <xdr:nvSpPr>
        <xdr:cNvPr id="263" name="楕円 262"/>
        <xdr:cNvSpPr/>
      </xdr:nvSpPr>
      <xdr:spPr>
        <a:xfrm>
          <a:off x="9192260" y="139954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104230</xdr:rowOff>
    </xdr:from>
    <xdr:ext cx="469744" cy="259045"/>
    <xdr:sp macro="" textlink="">
      <xdr:nvSpPr>
        <xdr:cNvPr id="264" name="【福祉施設】&#10;一人当たり面積該当値テキスト"/>
        <xdr:cNvSpPr txBox="1"/>
      </xdr:nvSpPr>
      <xdr:spPr>
        <a:xfrm>
          <a:off x="9258300" y="1385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91149</xdr:rowOff>
    </xdr:from>
    <xdr:to>
      <xdr:col>50</xdr:col>
      <xdr:colOff>165100</xdr:colOff>
      <xdr:row>84</xdr:row>
      <xdr:rowOff>21299</xdr:rowOff>
    </xdr:to>
    <xdr:sp macro="" textlink="">
      <xdr:nvSpPr>
        <xdr:cNvPr id="265" name="楕円 264"/>
        <xdr:cNvSpPr/>
      </xdr:nvSpPr>
      <xdr:spPr>
        <a:xfrm>
          <a:off x="8445500" y="140052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132153</xdr:rowOff>
    </xdr:from>
    <xdr:to>
      <xdr:col>55</xdr:col>
      <xdr:colOff>0</xdr:colOff>
      <xdr:row>83</xdr:row>
      <xdr:rowOff>141949</xdr:rowOff>
    </xdr:to>
    <xdr:cxnSp macro="">
      <xdr:nvCxnSpPr>
        <xdr:cNvPr id="266" name="直線コネクタ 265"/>
        <xdr:cNvCxnSpPr/>
      </xdr:nvCxnSpPr>
      <xdr:spPr>
        <a:xfrm flipV="1">
          <a:off x="8496300" y="14046273"/>
          <a:ext cx="7239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62412</xdr:rowOff>
    </xdr:from>
    <xdr:to>
      <xdr:col>46</xdr:col>
      <xdr:colOff>38100</xdr:colOff>
      <xdr:row>83</xdr:row>
      <xdr:rowOff>164012</xdr:rowOff>
    </xdr:to>
    <xdr:sp macro="" textlink="">
      <xdr:nvSpPr>
        <xdr:cNvPr id="267" name="楕円 266"/>
        <xdr:cNvSpPr/>
      </xdr:nvSpPr>
      <xdr:spPr>
        <a:xfrm>
          <a:off x="7670800" y="139765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113212</xdr:rowOff>
    </xdr:from>
    <xdr:to>
      <xdr:col>50</xdr:col>
      <xdr:colOff>114300</xdr:colOff>
      <xdr:row>83</xdr:row>
      <xdr:rowOff>141949</xdr:rowOff>
    </xdr:to>
    <xdr:cxnSp macro="">
      <xdr:nvCxnSpPr>
        <xdr:cNvPr id="268" name="直線コネクタ 267"/>
        <xdr:cNvCxnSpPr/>
      </xdr:nvCxnSpPr>
      <xdr:spPr>
        <a:xfrm>
          <a:off x="7713980" y="14027332"/>
          <a:ext cx="782320" cy="2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47062</xdr:rowOff>
    </xdr:from>
    <xdr:to>
      <xdr:col>41</xdr:col>
      <xdr:colOff>101600</xdr:colOff>
      <xdr:row>83</xdr:row>
      <xdr:rowOff>148662</xdr:rowOff>
    </xdr:to>
    <xdr:sp macro="" textlink="">
      <xdr:nvSpPr>
        <xdr:cNvPr id="269" name="楕円 268"/>
        <xdr:cNvSpPr/>
      </xdr:nvSpPr>
      <xdr:spPr>
        <a:xfrm>
          <a:off x="6873240" y="139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97862</xdr:rowOff>
    </xdr:from>
    <xdr:to>
      <xdr:col>45</xdr:col>
      <xdr:colOff>177800</xdr:colOff>
      <xdr:row>83</xdr:row>
      <xdr:rowOff>113212</xdr:rowOff>
    </xdr:to>
    <xdr:cxnSp macro="">
      <xdr:nvCxnSpPr>
        <xdr:cNvPr id="270" name="直線コネクタ 269"/>
        <xdr:cNvCxnSpPr/>
      </xdr:nvCxnSpPr>
      <xdr:spPr>
        <a:xfrm>
          <a:off x="6924040" y="14011982"/>
          <a:ext cx="78994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72862</xdr:rowOff>
    </xdr:from>
    <xdr:to>
      <xdr:col>36</xdr:col>
      <xdr:colOff>165100</xdr:colOff>
      <xdr:row>86</xdr:row>
      <xdr:rowOff>3012</xdr:rowOff>
    </xdr:to>
    <xdr:sp macro="" textlink="">
      <xdr:nvSpPr>
        <xdr:cNvPr id="271" name="楕円 270"/>
        <xdr:cNvSpPr/>
      </xdr:nvSpPr>
      <xdr:spPr>
        <a:xfrm>
          <a:off x="6098540" y="14322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97862</xdr:rowOff>
    </xdr:from>
    <xdr:to>
      <xdr:col>41</xdr:col>
      <xdr:colOff>50800</xdr:colOff>
      <xdr:row>85</xdr:row>
      <xdr:rowOff>123662</xdr:rowOff>
    </xdr:to>
    <xdr:cxnSp macro="">
      <xdr:nvCxnSpPr>
        <xdr:cNvPr id="272" name="直線コネクタ 271"/>
        <xdr:cNvCxnSpPr/>
      </xdr:nvCxnSpPr>
      <xdr:spPr>
        <a:xfrm flipV="1">
          <a:off x="6149340" y="14011982"/>
          <a:ext cx="774700" cy="36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273" name="n_1aveValue【福祉施設】&#10;一人当たり面積"/>
        <xdr:cNvSpPr txBox="1"/>
      </xdr:nvSpPr>
      <xdr:spPr>
        <a:xfrm>
          <a:off x="8271587" y="1434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73823</xdr:rowOff>
    </xdr:from>
    <xdr:ext cx="469744" cy="259045"/>
    <xdr:sp macro="" textlink="">
      <xdr:nvSpPr>
        <xdr:cNvPr id="274" name="n_2aveValue【福祉施設】&#10;一人当たり面積"/>
        <xdr:cNvSpPr txBox="1"/>
      </xdr:nvSpPr>
      <xdr:spPr>
        <a:xfrm>
          <a:off x="7509587" y="1432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275" name="n_3aveValue【福祉施設】&#10;一人当たり面積"/>
        <xdr:cNvSpPr txBox="1"/>
      </xdr:nvSpPr>
      <xdr:spPr>
        <a:xfrm>
          <a:off x="6712027" y="1434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xdr:cNvSpPr txBox="1"/>
      </xdr:nvSpPr>
      <xdr:spPr>
        <a:xfrm>
          <a:off x="5937327" y="140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37826</xdr:rowOff>
    </xdr:from>
    <xdr:ext cx="469744" cy="259045"/>
    <xdr:sp macro="" textlink="">
      <xdr:nvSpPr>
        <xdr:cNvPr id="277" name="n_1mainValue【福祉施設】&#10;一人当たり面積"/>
        <xdr:cNvSpPr txBox="1"/>
      </xdr:nvSpPr>
      <xdr:spPr>
        <a:xfrm>
          <a:off x="8271587" y="1378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9089</xdr:rowOff>
    </xdr:from>
    <xdr:ext cx="469744" cy="259045"/>
    <xdr:sp macro="" textlink="">
      <xdr:nvSpPr>
        <xdr:cNvPr id="278" name="n_2mainValue【福祉施設】&#10;一人当たり面積"/>
        <xdr:cNvSpPr txBox="1"/>
      </xdr:nvSpPr>
      <xdr:spPr>
        <a:xfrm>
          <a:off x="7509587" y="1375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165189</xdr:rowOff>
    </xdr:from>
    <xdr:ext cx="469744" cy="259045"/>
    <xdr:sp macro="" textlink="">
      <xdr:nvSpPr>
        <xdr:cNvPr id="279" name="n_3mainValue【福祉施設】&#10;一人当たり面積"/>
        <xdr:cNvSpPr txBox="1"/>
      </xdr:nvSpPr>
      <xdr:spPr>
        <a:xfrm>
          <a:off x="6712027" y="137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165589</xdr:rowOff>
    </xdr:from>
    <xdr:ext cx="469744" cy="259045"/>
    <xdr:sp macro="" textlink="">
      <xdr:nvSpPr>
        <xdr:cNvPr id="280" name="n_4mainValue【福祉施設】&#10;一人当たり面積"/>
        <xdr:cNvSpPr txBox="1"/>
      </xdr:nvSpPr>
      <xdr:spPr>
        <a:xfrm>
          <a:off x="5937327" y="144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306" name="直線コネクタ 305"/>
        <xdr:cNvCxnSpPr/>
      </xdr:nvCxnSpPr>
      <xdr:spPr>
        <a:xfrm flipV="1">
          <a:off x="4086225" y="1676236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309" name="【市民会館】&#10;有形固定資産減価償却率最大値テキスト"/>
        <xdr:cNvSpPr txBox="1"/>
      </xdr:nvSpPr>
      <xdr:spPr>
        <a:xfrm>
          <a:off x="4124960" y="165414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310" name="直線コネクタ 309"/>
        <xdr:cNvCxnSpPr/>
      </xdr:nvCxnSpPr>
      <xdr:spPr>
        <a:xfrm>
          <a:off x="4020820" y="16762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34851</xdr:rowOff>
    </xdr:from>
    <xdr:ext cx="405111" cy="259045"/>
    <xdr:sp macro="" textlink="">
      <xdr:nvSpPr>
        <xdr:cNvPr id="311" name="【市民会館】&#10;有形固定資産減価償却率平均値テキスト"/>
        <xdr:cNvSpPr txBox="1"/>
      </xdr:nvSpPr>
      <xdr:spPr>
        <a:xfrm>
          <a:off x="4124960" y="17301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12" name="フローチャート: 判断 311"/>
        <xdr:cNvSpPr/>
      </xdr:nvSpPr>
      <xdr:spPr>
        <a:xfrm>
          <a:off x="4036060" y="173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313" name="フローチャート: 判断 312"/>
        <xdr:cNvSpPr/>
      </xdr:nvSpPr>
      <xdr:spPr>
        <a:xfrm>
          <a:off x="3312160" y="176422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314" name="フローチャート: 判断 313"/>
        <xdr:cNvSpPr/>
      </xdr:nvSpPr>
      <xdr:spPr>
        <a:xfrm>
          <a:off x="2514600" y="17588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315" name="フローチャート: 判断 314"/>
        <xdr:cNvSpPr/>
      </xdr:nvSpPr>
      <xdr:spPr>
        <a:xfrm>
          <a:off x="1739900" y="17530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316" name="フローチャート: 判断 315"/>
        <xdr:cNvSpPr/>
      </xdr:nvSpPr>
      <xdr:spPr>
        <a:xfrm>
          <a:off x="965200" y="175383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108</xdr:row>
      <xdr:rowOff>48261</xdr:rowOff>
    </xdr:from>
    <xdr:to>
      <xdr:col>6</xdr:col>
      <xdr:colOff>38100</xdr:colOff>
      <xdr:row>108</xdr:row>
      <xdr:rowOff>149861</xdr:rowOff>
    </xdr:to>
    <xdr:sp macro="" textlink="">
      <xdr:nvSpPr>
        <xdr:cNvPr id="322" name="楕円 321"/>
        <xdr:cNvSpPr/>
      </xdr:nvSpPr>
      <xdr:spPr>
        <a:xfrm>
          <a:off x="965200" y="181533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158222</xdr:rowOff>
    </xdr:from>
    <xdr:ext cx="405111" cy="259045"/>
    <xdr:sp macro="" textlink="">
      <xdr:nvSpPr>
        <xdr:cNvPr id="323" name="n_1aveValue【市民会館】&#10;有形固定資産減価償却率"/>
        <xdr:cNvSpPr txBox="1"/>
      </xdr:nvSpPr>
      <xdr:spPr>
        <a:xfrm>
          <a:off x="3170564" y="174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324" name="n_2aveValue【市民会館】&#10;有形固定資産減価償却率"/>
        <xdr:cNvSpPr txBox="1"/>
      </xdr:nvSpPr>
      <xdr:spPr>
        <a:xfrm>
          <a:off x="2385704" y="173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325" name="n_3aveValue【市民会館】&#10;有形固定資産減価償却率"/>
        <xdr:cNvSpPr txBox="1"/>
      </xdr:nvSpPr>
      <xdr:spPr>
        <a:xfrm>
          <a:off x="1611004" y="1730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326" name="n_4aveValue【市民会館】&#10;有形固定資産減価償却率"/>
        <xdr:cNvSpPr txBox="1"/>
      </xdr:nvSpPr>
      <xdr:spPr>
        <a:xfrm>
          <a:off x="836304" y="1731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140988</xdr:rowOff>
    </xdr:from>
    <xdr:ext cx="405111" cy="259045"/>
    <xdr:sp macro="" textlink="">
      <xdr:nvSpPr>
        <xdr:cNvPr id="327" name="n_4mainValue【市民会館】&#10;有形固定資産減価償却率"/>
        <xdr:cNvSpPr txBox="1"/>
      </xdr:nvSpPr>
      <xdr:spPr>
        <a:xfrm>
          <a:off x="836304" y="1824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9" name="正方形/長方形 32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0" name="正方形/長方形 32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1" name="正方形/長方形 33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2" name="正方形/長方形 33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3" name="正方形/長方形 33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4" name="正方形/長方形 33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6" name="テキスト ボックス 33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7" name="直線コネクタ 33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8" name="直線コネクタ 33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9" name="テキスト ボックス 33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0" name="直線コネクタ 33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1" name="テキスト ボックス 34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2" name="直線コネクタ 34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3" name="テキスト ボックス 34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4" name="直線コネクタ 34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5" name="テキスト ボックス 34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6" name="直線コネクタ 34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7" name="テキスト ボックス 34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9" name="テキスト ボックス 34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351" name="直線コネクタ 350"/>
        <xdr:cNvCxnSpPr/>
      </xdr:nvCxnSpPr>
      <xdr:spPr>
        <a:xfrm flipV="1">
          <a:off x="9219565" y="17004411"/>
          <a:ext cx="0" cy="122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352" name="【市民会館】&#10;一人当たり面積最小値テキスト"/>
        <xdr:cNvSpPr txBox="1"/>
      </xdr:nvSpPr>
      <xdr:spPr>
        <a:xfrm>
          <a:off x="9258300" y="1823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353" name="直線コネクタ 352"/>
        <xdr:cNvCxnSpPr/>
      </xdr:nvCxnSpPr>
      <xdr:spPr>
        <a:xfrm>
          <a:off x="9154160" y="18233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354" name="【市民会館】&#10;一人当たり面積最大値テキスト"/>
        <xdr:cNvSpPr txBox="1"/>
      </xdr:nvSpPr>
      <xdr:spPr>
        <a:xfrm>
          <a:off x="9258300" y="1678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355" name="直線コネクタ 354"/>
        <xdr:cNvCxnSpPr/>
      </xdr:nvCxnSpPr>
      <xdr:spPr>
        <a:xfrm>
          <a:off x="9154160" y="170044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118890</xdr:rowOff>
    </xdr:from>
    <xdr:ext cx="469744" cy="259045"/>
    <xdr:sp macro="" textlink="">
      <xdr:nvSpPr>
        <xdr:cNvPr id="356" name="【市民会館】&#10;一人当たり面積平均値テキスト"/>
        <xdr:cNvSpPr txBox="1"/>
      </xdr:nvSpPr>
      <xdr:spPr>
        <a:xfrm>
          <a:off x="9258300" y="17888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357" name="フローチャート: 判断 356"/>
        <xdr:cNvSpPr/>
      </xdr:nvSpPr>
      <xdr:spPr>
        <a:xfrm>
          <a:off x="9192260" y="179103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358" name="フローチャート: 判断 357"/>
        <xdr:cNvSpPr/>
      </xdr:nvSpPr>
      <xdr:spPr>
        <a:xfrm>
          <a:off x="8445500" y="178661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359" name="フローチャート: 判断 358"/>
        <xdr:cNvSpPr/>
      </xdr:nvSpPr>
      <xdr:spPr>
        <a:xfrm>
          <a:off x="7670800" y="178516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360" name="フローチャート: 判断 359"/>
        <xdr:cNvSpPr/>
      </xdr:nvSpPr>
      <xdr:spPr>
        <a:xfrm>
          <a:off x="6873240" y="1786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361" name="フローチャート: 判断 360"/>
        <xdr:cNvSpPr/>
      </xdr:nvSpPr>
      <xdr:spPr>
        <a:xfrm>
          <a:off x="6098540" y="17908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2" name="テキスト ボックス 36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3" name="テキスト ボックス 36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4" name="テキスト ボックス 36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5" name="テキスト ボックス 36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6" name="テキスト ボックス 36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95123</xdr:rowOff>
    </xdr:from>
    <xdr:to>
      <xdr:col>36</xdr:col>
      <xdr:colOff>165100</xdr:colOff>
      <xdr:row>108</xdr:row>
      <xdr:rowOff>25273</xdr:rowOff>
    </xdr:to>
    <xdr:sp macro="" textlink="">
      <xdr:nvSpPr>
        <xdr:cNvPr id="367" name="楕円 366"/>
        <xdr:cNvSpPr/>
      </xdr:nvSpPr>
      <xdr:spPr>
        <a:xfrm>
          <a:off x="6098540" y="180326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42942</xdr:rowOff>
    </xdr:from>
    <xdr:ext cx="469744" cy="259045"/>
    <xdr:sp macro="" textlink="">
      <xdr:nvSpPr>
        <xdr:cNvPr id="368" name="n_1aveValue【市民会館】&#10;一人当たり面積"/>
        <xdr:cNvSpPr txBox="1"/>
      </xdr:nvSpPr>
      <xdr:spPr>
        <a:xfrm>
          <a:off x="8271587"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369" name="n_2aveValue【市民会館】&#10;一人当たり面積"/>
        <xdr:cNvSpPr txBox="1"/>
      </xdr:nvSpPr>
      <xdr:spPr>
        <a:xfrm>
          <a:off x="7509587" y="176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370" name="n_3aveValue【市民会館】&#10;一人当たり面積"/>
        <xdr:cNvSpPr txBox="1"/>
      </xdr:nvSpPr>
      <xdr:spPr>
        <a:xfrm>
          <a:off x="6712027" y="1764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371" name="n_4aveValue【市民会館】&#10;一人当たり面積"/>
        <xdr:cNvSpPr txBox="1"/>
      </xdr:nvSpPr>
      <xdr:spPr>
        <a:xfrm>
          <a:off x="5937327" y="1768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16400</xdr:rowOff>
    </xdr:from>
    <xdr:ext cx="469744" cy="259045"/>
    <xdr:sp macro="" textlink="">
      <xdr:nvSpPr>
        <xdr:cNvPr id="372" name="n_4mainValue【市民会館】&#10;一人当たり面積"/>
        <xdr:cNvSpPr txBox="1"/>
      </xdr:nvSpPr>
      <xdr:spPr>
        <a:xfrm>
          <a:off x="5937327" y="1812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0" name="正方形/長方形 38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1" name="正方形/長方形 39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2" name="正方形/長方形 39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3" name="正方形/長方形 39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4" name="正方形/長方形 39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5" name="正方形/長方形 39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7" name="正方形/長方形 39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8" name="正方形/長方形 39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9" name="正方形/長方形 39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0" name="正方形/長方形 39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1" name="正方形/長方形 40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2" name="正方形/長方形 40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3" name="正方形/長方形 40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5" name="正方形/長方形 40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6" name="正方形/長方形 40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7" name="正方形/長方形 40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8" name="正方形/長方形 40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9" name="正方形/長方形 40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0" name="正方形/長方形 40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1" name="正方形/長方形 41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2" name="正方形/長方形 411"/>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13" name="正方形/長方形 41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4" name="正方形/長方形 41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5" name="正方形/長方形 41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6" name="正方形/長方形 41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7" name="正方形/長方形 41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8" name="正方形/長方形 41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9" name="正方形/長方形 41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0" name="正方形/長方形 419"/>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1" name="正方形/長方形 42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2" name="正方形/長方形 42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3" name="正方形/長方形 42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4" name="正方形/長方形 42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5" name="正方形/長方形 42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6" name="正方形/長方形 42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7" name="正方形/長方形 42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8" name="正方形/長方形 42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9" name="テキスト ボックス 42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0" name="直線コネクタ 42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1" name="テキスト ボックス 43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32" name="直線コネクタ 431"/>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33" name="テキスト ボックス 432"/>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34" name="直線コネクタ 433"/>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35" name="テキスト ボックス 434"/>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36" name="直線コネクタ 435"/>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37" name="テキスト ボックス 436"/>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38" name="直線コネクタ 437"/>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39" name="テキスト ボックス 438"/>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40" name="直線コネクタ 439"/>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41" name="テキスト ボックス 440"/>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2" name="直線コネクタ 44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3"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44" name="直線コネクタ 443"/>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45" name="【庁舎】&#10;有形固定資産減価償却率最小値テキスト"/>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46" name="直線コネクタ 445"/>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47" name="【庁舎】&#10;有形固定資産減価償却率最大値テキスト"/>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48" name="直線コネクタ 447"/>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449" name="【庁舎】&#10;有形固定資産減価償却率平均値テキスト"/>
        <xdr:cNvSpPr txBox="1"/>
      </xdr:nvSpPr>
      <xdr:spPr>
        <a:xfrm>
          <a:off x="14414500" y="17508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450" name="フローチャート: 判断 449"/>
        <xdr:cNvSpPr/>
      </xdr:nvSpPr>
      <xdr:spPr>
        <a:xfrm>
          <a:off x="14325600" y="176530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451" name="フローチャート: 判断 450"/>
        <xdr:cNvSpPr/>
      </xdr:nvSpPr>
      <xdr:spPr>
        <a:xfrm>
          <a:off x="13578840" y="1745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452" name="フローチャート: 判断 451"/>
        <xdr:cNvSpPr/>
      </xdr:nvSpPr>
      <xdr:spPr>
        <a:xfrm>
          <a:off x="12804140" y="1745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453" name="フローチャート: 判断 452"/>
        <xdr:cNvSpPr/>
      </xdr:nvSpPr>
      <xdr:spPr>
        <a:xfrm>
          <a:off x="12029440" y="17473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454" name="フローチャート: 判断 453"/>
        <xdr:cNvSpPr/>
      </xdr:nvSpPr>
      <xdr:spPr>
        <a:xfrm>
          <a:off x="11231880" y="1747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5" name="テキスト ボックス 45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6" name="テキスト ボックス 45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7" name="テキスト ボックス 45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8" name="テキスト ボックス 45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9" name="テキスト ボックス 45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153670</xdr:rowOff>
    </xdr:from>
    <xdr:to>
      <xdr:col>85</xdr:col>
      <xdr:colOff>177800</xdr:colOff>
      <xdr:row>107</xdr:row>
      <xdr:rowOff>83820</xdr:rowOff>
    </xdr:to>
    <xdr:sp macro="" textlink="">
      <xdr:nvSpPr>
        <xdr:cNvPr id="460" name="楕円 459"/>
        <xdr:cNvSpPr/>
      </xdr:nvSpPr>
      <xdr:spPr>
        <a:xfrm>
          <a:off x="14325600" y="179235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68597</xdr:rowOff>
    </xdr:from>
    <xdr:ext cx="405111" cy="259045"/>
    <xdr:sp macro="" textlink="">
      <xdr:nvSpPr>
        <xdr:cNvPr id="461" name="【庁舎】&#10;有形固定資産減価償却率該当値テキスト"/>
        <xdr:cNvSpPr txBox="1"/>
      </xdr:nvSpPr>
      <xdr:spPr>
        <a:xfrm>
          <a:off x="14414500" y="178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147320</xdr:rowOff>
    </xdr:from>
    <xdr:to>
      <xdr:col>81</xdr:col>
      <xdr:colOff>101600</xdr:colOff>
      <xdr:row>107</xdr:row>
      <xdr:rowOff>77470</xdr:rowOff>
    </xdr:to>
    <xdr:sp macro="" textlink="">
      <xdr:nvSpPr>
        <xdr:cNvPr id="462" name="楕円 461"/>
        <xdr:cNvSpPr/>
      </xdr:nvSpPr>
      <xdr:spPr>
        <a:xfrm>
          <a:off x="13578840" y="1791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26670</xdr:rowOff>
    </xdr:from>
    <xdr:to>
      <xdr:col>85</xdr:col>
      <xdr:colOff>127000</xdr:colOff>
      <xdr:row>107</xdr:row>
      <xdr:rowOff>33020</xdr:rowOff>
    </xdr:to>
    <xdr:cxnSp macro="">
      <xdr:nvCxnSpPr>
        <xdr:cNvPr id="463" name="直線コネクタ 462"/>
        <xdr:cNvCxnSpPr/>
      </xdr:nvCxnSpPr>
      <xdr:spPr>
        <a:xfrm>
          <a:off x="13629640" y="17964150"/>
          <a:ext cx="74676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138430</xdr:rowOff>
    </xdr:from>
    <xdr:to>
      <xdr:col>76</xdr:col>
      <xdr:colOff>165100</xdr:colOff>
      <xdr:row>107</xdr:row>
      <xdr:rowOff>68580</xdr:rowOff>
    </xdr:to>
    <xdr:sp macro="" textlink="">
      <xdr:nvSpPr>
        <xdr:cNvPr id="464" name="楕円 463"/>
        <xdr:cNvSpPr/>
      </xdr:nvSpPr>
      <xdr:spPr>
        <a:xfrm>
          <a:off x="12804140" y="17908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17780</xdr:rowOff>
    </xdr:from>
    <xdr:to>
      <xdr:col>81</xdr:col>
      <xdr:colOff>50800</xdr:colOff>
      <xdr:row>107</xdr:row>
      <xdr:rowOff>26670</xdr:rowOff>
    </xdr:to>
    <xdr:cxnSp macro="">
      <xdr:nvCxnSpPr>
        <xdr:cNvPr id="465" name="直線コネクタ 464"/>
        <xdr:cNvCxnSpPr/>
      </xdr:nvCxnSpPr>
      <xdr:spPr>
        <a:xfrm>
          <a:off x="12854940" y="17955260"/>
          <a:ext cx="7747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128270</xdr:rowOff>
    </xdr:from>
    <xdr:to>
      <xdr:col>72</xdr:col>
      <xdr:colOff>38100</xdr:colOff>
      <xdr:row>107</xdr:row>
      <xdr:rowOff>58420</xdr:rowOff>
    </xdr:to>
    <xdr:sp macro="" textlink="">
      <xdr:nvSpPr>
        <xdr:cNvPr id="466" name="楕円 465"/>
        <xdr:cNvSpPr/>
      </xdr:nvSpPr>
      <xdr:spPr>
        <a:xfrm>
          <a:off x="12029440" y="17898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7620</xdr:rowOff>
    </xdr:from>
    <xdr:to>
      <xdr:col>76</xdr:col>
      <xdr:colOff>114300</xdr:colOff>
      <xdr:row>107</xdr:row>
      <xdr:rowOff>17780</xdr:rowOff>
    </xdr:to>
    <xdr:cxnSp macro="">
      <xdr:nvCxnSpPr>
        <xdr:cNvPr id="467" name="直線コネクタ 466"/>
        <xdr:cNvCxnSpPr/>
      </xdr:nvCxnSpPr>
      <xdr:spPr>
        <a:xfrm>
          <a:off x="12072620" y="17945100"/>
          <a:ext cx="78232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119380</xdr:rowOff>
    </xdr:from>
    <xdr:to>
      <xdr:col>67</xdr:col>
      <xdr:colOff>101600</xdr:colOff>
      <xdr:row>107</xdr:row>
      <xdr:rowOff>49530</xdr:rowOff>
    </xdr:to>
    <xdr:sp macro="" textlink="">
      <xdr:nvSpPr>
        <xdr:cNvPr id="468" name="楕円 467"/>
        <xdr:cNvSpPr/>
      </xdr:nvSpPr>
      <xdr:spPr>
        <a:xfrm>
          <a:off x="11231880" y="1788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170180</xdr:rowOff>
    </xdr:from>
    <xdr:to>
      <xdr:col>71</xdr:col>
      <xdr:colOff>177800</xdr:colOff>
      <xdr:row>107</xdr:row>
      <xdr:rowOff>7620</xdr:rowOff>
    </xdr:to>
    <xdr:cxnSp macro="">
      <xdr:nvCxnSpPr>
        <xdr:cNvPr id="469" name="直線コネクタ 468"/>
        <xdr:cNvCxnSpPr/>
      </xdr:nvCxnSpPr>
      <xdr:spPr>
        <a:xfrm>
          <a:off x="11282680" y="17940020"/>
          <a:ext cx="78994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470" name="n_1aveValue【庁舎】&#10;有形固定資産減価償却率"/>
        <xdr:cNvSpPr txBox="1"/>
      </xdr:nvSpPr>
      <xdr:spPr>
        <a:xfrm>
          <a:off x="13437244" y="1724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471" name="n_2aveValue【庁舎】&#10;有形固定資産減価償却率"/>
        <xdr:cNvSpPr txBox="1"/>
      </xdr:nvSpPr>
      <xdr:spPr>
        <a:xfrm>
          <a:off x="12675244" y="1724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472" name="n_3aveValue【庁舎】&#10;有形固定資産減価償却率"/>
        <xdr:cNvSpPr txBox="1"/>
      </xdr:nvSpPr>
      <xdr:spPr>
        <a:xfrm>
          <a:off x="11900544" y="1725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473" name="n_4aveValue【庁舎】&#10;有形固定資産減価償却率"/>
        <xdr:cNvSpPr txBox="1"/>
      </xdr:nvSpPr>
      <xdr:spPr>
        <a:xfrm>
          <a:off x="1110298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68597</xdr:rowOff>
    </xdr:from>
    <xdr:ext cx="405111" cy="259045"/>
    <xdr:sp macro="" textlink="">
      <xdr:nvSpPr>
        <xdr:cNvPr id="474" name="n_1mainValue【庁舎】&#10;有形固定資産減価償却率"/>
        <xdr:cNvSpPr txBox="1"/>
      </xdr:nvSpPr>
      <xdr:spPr>
        <a:xfrm>
          <a:off x="134372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59707</xdr:rowOff>
    </xdr:from>
    <xdr:ext cx="405111" cy="259045"/>
    <xdr:sp macro="" textlink="">
      <xdr:nvSpPr>
        <xdr:cNvPr id="475" name="n_2mainValue【庁舎】&#10;有形固定資産減価償却率"/>
        <xdr:cNvSpPr txBox="1"/>
      </xdr:nvSpPr>
      <xdr:spPr>
        <a:xfrm>
          <a:off x="12675244" y="1799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49547</xdr:rowOff>
    </xdr:from>
    <xdr:ext cx="405111" cy="259045"/>
    <xdr:sp macro="" textlink="">
      <xdr:nvSpPr>
        <xdr:cNvPr id="476" name="n_3mainValue【庁舎】&#10;有形固定資産減価償却率"/>
        <xdr:cNvSpPr txBox="1"/>
      </xdr:nvSpPr>
      <xdr:spPr>
        <a:xfrm>
          <a:off x="119005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40657</xdr:rowOff>
    </xdr:from>
    <xdr:ext cx="405111" cy="259045"/>
    <xdr:sp macro="" textlink="">
      <xdr:nvSpPr>
        <xdr:cNvPr id="477" name="n_4mainValue【庁舎】&#10;有形固定資産減価償却率"/>
        <xdr:cNvSpPr txBox="1"/>
      </xdr:nvSpPr>
      <xdr:spPr>
        <a:xfrm>
          <a:off x="11102984" y="1797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8" name="正方形/長方形 47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9" name="正方形/長方形 47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0" name="正方形/長方形 47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1" name="正方形/長方形 48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2" name="正方形/長方形 48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3" name="正方形/長方形 48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4" name="正方形/長方形 48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5" name="正方形/長方形 48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6" name="テキスト ボックス 48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7" name="直線コネクタ 48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8" name="直線コネクタ 487"/>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9" name="テキスト ボックス 488"/>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0" name="直線コネクタ 489"/>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1" name="テキスト ボックス 490"/>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2" name="直線コネクタ 491"/>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3" name="テキスト ボックス 492"/>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4" name="直線コネクタ 493"/>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5" name="テキスト ボックス 494"/>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6" name="直線コネクタ 495"/>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7" name="テキスト ボックス 496"/>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8" name="直線コネクタ 49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9" name="テキスト ボックス 49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0"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501" name="直線コネクタ 500"/>
        <xdr:cNvCxnSpPr/>
      </xdr:nvCxnSpPr>
      <xdr:spPr>
        <a:xfrm flipV="1">
          <a:off x="19509104" y="16899255"/>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502" name="【庁舎】&#10;一人当たり面積最小値テキスト"/>
        <xdr:cNvSpPr txBox="1"/>
      </xdr:nvSpPr>
      <xdr:spPr>
        <a:xfrm>
          <a:off x="19547840" y="181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503" name="直線コネクタ 502"/>
        <xdr:cNvCxnSpPr/>
      </xdr:nvCxnSpPr>
      <xdr:spPr>
        <a:xfrm>
          <a:off x="19443700" y="181618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504" name="【庁舎】&#10;一人当たり面積最大値テキスト"/>
        <xdr:cNvSpPr txBox="1"/>
      </xdr:nvSpPr>
      <xdr:spPr>
        <a:xfrm>
          <a:off x="19547840" y="1667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505" name="直線コネクタ 504"/>
        <xdr:cNvCxnSpPr/>
      </xdr:nvCxnSpPr>
      <xdr:spPr>
        <a:xfrm>
          <a:off x="19443700" y="16899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506" name="【庁舎】&#10;一人当たり面積平均値テキスト"/>
        <xdr:cNvSpPr txBox="1"/>
      </xdr:nvSpPr>
      <xdr:spPr>
        <a:xfrm>
          <a:off x="19547840" y="17719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507" name="フローチャート: 判断 506"/>
        <xdr:cNvSpPr/>
      </xdr:nvSpPr>
      <xdr:spPr>
        <a:xfrm>
          <a:off x="19458940" y="178642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508" name="フローチャート: 判断 507"/>
        <xdr:cNvSpPr/>
      </xdr:nvSpPr>
      <xdr:spPr>
        <a:xfrm>
          <a:off x="18735040" y="178706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509" name="フローチャート: 判断 508"/>
        <xdr:cNvSpPr/>
      </xdr:nvSpPr>
      <xdr:spPr>
        <a:xfrm>
          <a:off x="17937480" y="178786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510" name="フローチャート: 判断 509"/>
        <xdr:cNvSpPr/>
      </xdr:nvSpPr>
      <xdr:spPr>
        <a:xfrm>
          <a:off x="17162780" y="1788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511" name="フローチャート: 判断 510"/>
        <xdr:cNvSpPr/>
      </xdr:nvSpPr>
      <xdr:spPr>
        <a:xfrm>
          <a:off x="16388080" y="178771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2" name="テキスト ボックス 51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3" name="テキスト ボックス 51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4" name="テキスト ボックス 51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5" name="テキスト ボックス 51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6" name="テキスト ボックス 51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148082</xdr:rowOff>
    </xdr:from>
    <xdr:to>
      <xdr:col>116</xdr:col>
      <xdr:colOff>114300</xdr:colOff>
      <xdr:row>108</xdr:row>
      <xdr:rowOff>78232</xdr:rowOff>
    </xdr:to>
    <xdr:sp macro="" textlink="">
      <xdr:nvSpPr>
        <xdr:cNvPr id="517" name="楕円 516"/>
        <xdr:cNvSpPr/>
      </xdr:nvSpPr>
      <xdr:spPr>
        <a:xfrm>
          <a:off x="19458940" y="180855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63009</xdr:rowOff>
    </xdr:from>
    <xdr:ext cx="469744" cy="259045"/>
    <xdr:sp macro="" textlink="">
      <xdr:nvSpPr>
        <xdr:cNvPr id="518" name="【庁舎】&#10;一人当たり面積該当値テキスト"/>
        <xdr:cNvSpPr txBox="1"/>
      </xdr:nvSpPr>
      <xdr:spPr>
        <a:xfrm>
          <a:off x="19547840" y="1800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150368</xdr:rowOff>
    </xdr:from>
    <xdr:to>
      <xdr:col>112</xdr:col>
      <xdr:colOff>38100</xdr:colOff>
      <xdr:row>108</xdr:row>
      <xdr:rowOff>80518</xdr:rowOff>
    </xdr:to>
    <xdr:sp macro="" textlink="">
      <xdr:nvSpPr>
        <xdr:cNvPr id="519" name="楕円 518"/>
        <xdr:cNvSpPr/>
      </xdr:nvSpPr>
      <xdr:spPr>
        <a:xfrm>
          <a:off x="18735040" y="180878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27432</xdr:rowOff>
    </xdr:from>
    <xdr:to>
      <xdr:col>116</xdr:col>
      <xdr:colOff>63500</xdr:colOff>
      <xdr:row>108</xdr:row>
      <xdr:rowOff>29718</xdr:rowOff>
    </xdr:to>
    <xdr:cxnSp macro="">
      <xdr:nvCxnSpPr>
        <xdr:cNvPr id="520" name="直線コネクタ 519"/>
        <xdr:cNvCxnSpPr/>
      </xdr:nvCxnSpPr>
      <xdr:spPr>
        <a:xfrm flipV="1">
          <a:off x="18778220" y="18132552"/>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153036</xdr:rowOff>
    </xdr:from>
    <xdr:to>
      <xdr:col>107</xdr:col>
      <xdr:colOff>101600</xdr:colOff>
      <xdr:row>108</xdr:row>
      <xdr:rowOff>83186</xdr:rowOff>
    </xdr:to>
    <xdr:sp macro="" textlink="">
      <xdr:nvSpPr>
        <xdr:cNvPr id="521" name="楕円 520"/>
        <xdr:cNvSpPr/>
      </xdr:nvSpPr>
      <xdr:spPr>
        <a:xfrm>
          <a:off x="17937480" y="18090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29718</xdr:rowOff>
    </xdr:from>
    <xdr:to>
      <xdr:col>111</xdr:col>
      <xdr:colOff>177800</xdr:colOff>
      <xdr:row>108</xdr:row>
      <xdr:rowOff>32386</xdr:rowOff>
    </xdr:to>
    <xdr:cxnSp macro="">
      <xdr:nvCxnSpPr>
        <xdr:cNvPr id="522" name="直線コネクタ 521"/>
        <xdr:cNvCxnSpPr/>
      </xdr:nvCxnSpPr>
      <xdr:spPr>
        <a:xfrm flipV="1">
          <a:off x="17988280" y="18134838"/>
          <a:ext cx="78994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154560</xdr:rowOff>
    </xdr:from>
    <xdr:to>
      <xdr:col>102</xdr:col>
      <xdr:colOff>165100</xdr:colOff>
      <xdr:row>108</xdr:row>
      <xdr:rowOff>84710</xdr:rowOff>
    </xdr:to>
    <xdr:sp macro="" textlink="">
      <xdr:nvSpPr>
        <xdr:cNvPr id="523" name="楕円 522"/>
        <xdr:cNvSpPr/>
      </xdr:nvSpPr>
      <xdr:spPr>
        <a:xfrm>
          <a:off x="17162780" y="18092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32386</xdr:rowOff>
    </xdr:from>
    <xdr:to>
      <xdr:col>107</xdr:col>
      <xdr:colOff>50800</xdr:colOff>
      <xdr:row>108</xdr:row>
      <xdr:rowOff>33910</xdr:rowOff>
    </xdr:to>
    <xdr:cxnSp macro="">
      <xdr:nvCxnSpPr>
        <xdr:cNvPr id="524" name="直線コネクタ 523"/>
        <xdr:cNvCxnSpPr/>
      </xdr:nvCxnSpPr>
      <xdr:spPr>
        <a:xfrm flipV="1">
          <a:off x="17213580" y="18137506"/>
          <a:ext cx="7747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525" name="楕円 524"/>
        <xdr:cNvSpPr/>
      </xdr:nvSpPr>
      <xdr:spPr>
        <a:xfrm>
          <a:off x="16388080" y="180924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33910</xdr:rowOff>
    </xdr:from>
    <xdr:to>
      <xdr:col>102</xdr:col>
      <xdr:colOff>114300</xdr:colOff>
      <xdr:row>108</xdr:row>
      <xdr:rowOff>34289</xdr:rowOff>
    </xdr:to>
    <xdr:cxnSp macro="">
      <xdr:nvCxnSpPr>
        <xdr:cNvPr id="526" name="直線コネクタ 525"/>
        <xdr:cNvCxnSpPr/>
      </xdr:nvCxnSpPr>
      <xdr:spPr>
        <a:xfrm flipV="1">
          <a:off x="16431260" y="18139030"/>
          <a:ext cx="78232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527" name="n_1aveValue【庁舎】&#10;一人当たり面積"/>
        <xdr:cNvSpPr txBox="1"/>
      </xdr:nvSpPr>
      <xdr:spPr>
        <a:xfrm>
          <a:off x="185611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528" name="n_2aveValue【庁舎】&#10;一人当たり面積"/>
        <xdr:cNvSpPr txBox="1"/>
      </xdr:nvSpPr>
      <xdr:spPr>
        <a:xfrm>
          <a:off x="17776267" y="1765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529" name="n_3aveValue【庁舎】&#10;一人当たり面積"/>
        <xdr:cNvSpPr txBox="1"/>
      </xdr:nvSpPr>
      <xdr:spPr>
        <a:xfrm>
          <a:off x="1700156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530" name="n_4aveValue【庁舎】&#10;一人当たり面積"/>
        <xdr:cNvSpPr txBox="1"/>
      </xdr:nvSpPr>
      <xdr:spPr>
        <a:xfrm>
          <a:off x="16226867" y="1765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71645</xdr:rowOff>
    </xdr:from>
    <xdr:ext cx="469744" cy="259045"/>
    <xdr:sp macro="" textlink="">
      <xdr:nvSpPr>
        <xdr:cNvPr id="531" name="n_1mainValue【庁舎】&#10;一人当たり面積"/>
        <xdr:cNvSpPr txBox="1"/>
      </xdr:nvSpPr>
      <xdr:spPr>
        <a:xfrm>
          <a:off x="18561127" y="1817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74313</xdr:rowOff>
    </xdr:from>
    <xdr:ext cx="469744" cy="259045"/>
    <xdr:sp macro="" textlink="">
      <xdr:nvSpPr>
        <xdr:cNvPr id="532" name="n_2mainValue【庁舎】&#10;一人当たり面積"/>
        <xdr:cNvSpPr txBox="1"/>
      </xdr:nvSpPr>
      <xdr:spPr>
        <a:xfrm>
          <a:off x="17776267" y="1817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75837</xdr:rowOff>
    </xdr:from>
    <xdr:ext cx="469744" cy="259045"/>
    <xdr:sp macro="" textlink="">
      <xdr:nvSpPr>
        <xdr:cNvPr id="533" name="n_3mainValue【庁舎】&#10;一人当たり面積"/>
        <xdr:cNvSpPr txBox="1"/>
      </xdr:nvSpPr>
      <xdr:spPr>
        <a:xfrm>
          <a:off x="17001567" y="18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534" name="n_4mainValue【庁舎】&#10;一人当たり面積"/>
        <xdr:cNvSpPr txBox="1"/>
      </xdr:nvSpPr>
      <xdr:spPr>
        <a:xfrm>
          <a:off x="16226867" y="181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5" name="正方形/長方形 53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6" name="正方形/長方形 53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7" name="テキスト ボックス 53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①体育館・プール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人あたり面積は、本町に学校数が少ないため類似団体比較と比べ</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人あたり面積が広い傾向となる。</a:t>
          </a:r>
          <a:endParaRPr lang="ja-JP" altLang="ja-JP" sz="1400">
            <a:effectLst/>
          </a:endParaRPr>
        </a:p>
        <a:p>
          <a:r>
            <a:rPr kumimoji="1" lang="ja-JP" altLang="ja-JP" sz="1100">
              <a:solidFill>
                <a:schemeClr val="dk1"/>
              </a:solidFill>
              <a:effectLst/>
              <a:latin typeface="+mn-lt"/>
              <a:ea typeface="+mn-ea"/>
              <a:cs typeface="+mn-cs"/>
            </a:rPr>
            <a:t>②庁舎については、現存する建物が昭和３０年からのものであることから、償却対象資産としては帳簿価格が低いため、類似団体平均より有形固定資産減価償却率が高いものとなっている。庁舎</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人あたりの面積は、昭和３０年からの建物であり造りも非常にコンパクトで、プレハブなどを増築し職員が</a:t>
          </a:r>
          <a:r>
            <a:rPr kumimoji="1" lang="ja-JP" altLang="en-US" sz="1100">
              <a:solidFill>
                <a:schemeClr val="dk1"/>
              </a:solidFill>
              <a:effectLst/>
              <a:latin typeface="+mn-lt"/>
              <a:ea typeface="+mn-ea"/>
              <a:cs typeface="+mn-cs"/>
            </a:rPr>
            <a:t>よう</a:t>
          </a:r>
          <a:r>
            <a:rPr kumimoji="1" lang="ja-JP" altLang="ja-JP" sz="1100">
              <a:solidFill>
                <a:schemeClr val="dk1"/>
              </a:solidFill>
              <a:effectLst/>
              <a:latin typeface="+mn-lt"/>
              <a:ea typeface="+mn-ea"/>
              <a:cs typeface="+mn-cs"/>
            </a:rPr>
            <a:t>やく収まっている状態である。そうしたことから、類似団体と比べると床面積が非常に小さい。現状は老朽化が激しく、耐震面でも不安があるため、防災拠点となる庁舎は近い将来建替えを検討している。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4,420
4,376
404.61
17,960,161
17,024,847
654,933
3,812,638
11,711,154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北電苫東厚真火力発電所などの固定資産税収入額が高く、財政力指数は</a:t>
          </a:r>
          <a:r>
            <a:rPr lang="en-US" altLang="ja-JP" sz="1100">
              <a:solidFill>
                <a:sysClr val="windowText" lastClr="000000"/>
              </a:solidFill>
              <a:effectLst/>
              <a:latin typeface="+mn-lt"/>
              <a:ea typeface="+mn-ea"/>
              <a:cs typeface="+mn-cs"/>
            </a:rPr>
            <a:t>0.48</a:t>
          </a:r>
          <a:r>
            <a:rPr lang="ja-JP" altLang="ja-JP" sz="1100">
              <a:solidFill>
                <a:sysClr val="windowText" lastClr="000000"/>
              </a:solidFill>
              <a:effectLst/>
              <a:latin typeface="+mn-lt"/>
              <a:ea typeface="+mn-ea"/>
              <a:cs typeface="+mn-cs"/>
            </a:rPr>
            <a:t>となっているが、その中心が大型償却資産であるため、平成</a:t>
          </a:r>
          <a:r>
            <a:rPr lang="en-US" altLang="ja-JP" sz="1100">
              <a:solidFill>
                <a:sysClr val="windowText" lastClr="000000"/>
              </a:solidFill>
              <a:effectLst/>
              <a:latin typeface="+mn-lt"/>
              <a:ea typeface="+mn-ea"/>
              <a:cs typeface="+mn-cs"/>
            </a:rPr>
            <a:t>17</a:t>
          </a:r>
          <a:r>
            <a:rPr lang="ja-JP" altLang="ja-JP" sz="1100">
              <a:solidFill>
                <a:sysClr val="windowText" lastClr="000000"/>
              </a:solidFill>
              <a:effectLst/>
              <a:latin typeface="+mn-lt"/>
              <a:ea typeface="+mn-ea"/>
              <a:cs typeface="+mn-cs"/>
            </a:rPr>
            <a:t>年度をピークに毎年減少しており、今後増額は見込めない状況である。</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　平成</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年北海道胆振東部地震の</a:t>
          </a:r>
          <a:r>
            <a:rPr lang="ja-JP" altLang="en-US" sz="1100">
              <a:solidFill>
                <a:sysClr val="windowText" lastClr="000000"/>
              </a:solidFill>
              <a:effectLst/>
              <a:latin typeface="+mn-lt"/>
              <a:ea typeface="+mn-ea"/>
              <a:cs typeface="+mn-cs"/>
            </a:rPr>
            <a:t>復旧・復興事業は今後も継続であり</a:t>
          </a:r>
          <a:r>
            <a:rPr lang="ja-JP" altLang="ja-JP" sz="1100">
              <a:solidFill>
                <a:sysClr val="windowText" lastClr="000000"/>
              </a:solidFill>
              <a:effectLst/>
              <a:latin typeface="+mn-lt"/>
              <a:ea typeface="+mn-ea"/>
              <a:cs typeface="+mn-cs"/>
            </a:rPr>
            <a:t>、人件費・物件費・災害復旧費など、歳入歳出額</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増加するため、必要な事業は実施し、見直しが可能な事業については検討を行うなど、歳入歳出両面の行財政改革を推進する必要性がある。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71362</xdr:rowOff>
    </xdr:from>
    <xdr:to>
      <xdr:col>23</xdr:col>
      <xdr:colOff>133350</xdr:colOff>
      <xdr:row>42</xdr:row>
      <xdr:rowOff>94343</xdr:rowOff>
    </xdr:to>
    <xdr:cxnSp macro="">
      <xdr:nvCxnSpPr>
        <xdr:cNvPr id="70" name="直線コネクタ 69"/>
        <xdr:cNvCxnSpPr/>
      </xdr:nvCxnSpPr>
      <xdr:spPr>
        <a:xfrm>
          <a:off x="4114800" y="72722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71362</xdr:rowOff>
    </xdr:from>
    <xdr:to>
      <xdr:col>19</xdr:col>
      <xdr:colOff>133350</xdr:colOff>
      <xdr:row>42</xdr:row>
      <xdr:rowOff>71362</xdr:rowOff>
    </xdr:to>
    <xdr:cxnSp macro="">
      <xdr:nvCxnSpPr>
        <xdr:cNvPr id="73" name="直線コネクタ 72"/>
        <xdr:cNvCxnSpPr/>
      </xdr:nvCxnSpPr>
      <xdr:spPr>
        <a:xfrm>
          <a:off x="3225800" y="727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71362</xdr:rowOff>
    </xdr:from>
    <xdr:to>
      <xdr:col>15</xdr:col>
      <xdr:colOff>82550</xdr:colOff>
      <xdr:row>42</xdr:row>
      <xdr:rowOff>94343</xdr:rowOff>
    </xdr:to>
    <xdr:cxnSp macro="">
      <xdr:nvCxnSpPr>
        <xdr:cNvPr id="76" name="直線コネクタ 75"/>
        <xdr:cNvCxnSpPr/>
      </xdr:nvCxnSpPr>
      <xdr:spPr>
        <a:xfrm flipV="1">
          <a:off x="2336800" y="727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105833</xdr:rowOff>
    </xdr:to>
    <xdr:cxnSp macro="">
      <xdr:nvCxnSpPr>
        <xdr:cNvPr id="79" name="直線コネクタ 78"/>
        <xdr:cNvCxnSpPr/>
      </xdr:nvCxnSpPr>
      <xdr:spPr>
        <a:xfrm flipV="1">
          <a:off x="1447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60070</xdr:rowOff>
    </xdr:from>
    <xdr:ext cx="762000" cy="259045"/>
    <xdr:sp macro="" textlink="">
      <xdr:nvSpPr>
        <xdr:cNvPr id="90" name="財政力該当値テキスト"/>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20562</xdr:rowOff>
    </xdr:from>
    <xdr:to>
      <xdr:col>19</xdr:col>
      <xdr:colOff>184150</xdr:colOff>
      <xdr:row>42</xdr:row>
      <xdr:rowOff>122162</xdr:rowOff>
    </xdr:to>
    <xdr:sp macro="" textlink="">
      <xdr:nvSpPr>
        <xdr:cNvPr id="91" name="楕円 90"/>
        <xdr:cNvSpPr/>
      </xdr:nvSpPr>
      <xdr:spPr>
        <a:xfrm>
          <a:off x="4064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132339</xdr:rowOff>
    </xdr:from>
    <xdr:ext cx="736600" cy="259045"/>
    <xdr:sp macro="" textlink="">
      <xdr:nvSpPr>
        <xdr:cNvPr id="92" name="テキスト ボックス 91"/>
        <xdr:cNvSpPr txBox="1"/>
      </xdr:nvSpPr>
      <xdr:spPr>
        <a:xfrm>
          <a:off x="3733800" y="699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20562</xdr:rowOff>
    </xdr:from>
    <xdr:to>
      <xdr:col>15</xdr:col>
      <xdr:colOff>133350</xdr:colOff>
      <xdr:row>42</xdr:row>
      <xdr:rowOff>122162</xdr:rowOff>
    </xdr:to>
    <xdr:sp macro="" textlink="">
      <xdr:nvSpPr>
        <xdr:cNvPr id="93" name="楕円 92"/>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132339</xdr:rowOff>
    </xdr:from>
    <xdr:ext cx="762000" cy="259045"/>
    <xdr:sp macro="" textlink="">
      <xdr:nvSpPr>
        <xdr:cNvPr id="94" name="テキスト ボックス 93"/>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96" name="テキスト ボックス 95"/>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7" name="楕円 96"/>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8" name="テキスト ボックス 97"/>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財政力を背景として、これまで社会基盤整備</a:t>
          </a:r>
          <a:r>
            <a:rPr lang="ja-JP" altLang="en-US" sz="1100">
              <a:solidFill>
                <a:sysClr val="windowText" lastClr="000000"/>
              </a:solidFill>
              <a:effectLst/>
              <a:latin typeface="+mn-lt"/>
              <a:ea typeface="+mn-ea"/>
              <a:cs typeface="+mn-cs"/>
            </a:rPr>
            <a:t>強化</a:t>
          </a:r>
          <a:r>
            <a:rPr lang="ja-JP" altLang="ja-JP" sz="1100">
              <a:solidFill>
                <a:sysClr val="windowText" lastClr="000000"/>
              </a:solidFill>
              <a:effectLst/>
              <a:latin typeface="+mn-lt"/>
              <a:ea typeface="+mn-ea"/>
              <a:cs typeface="+mn-cs"/>
            </a:rPr>
            <a:t>を推進してきた結果、物件費・公債費が類似団体と比較すると高い水準であったが、補助費の上昇に伴い経常収支比率は類似団体と同等の状況である。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平成</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年北海道胆振東部地震による職員数の増に伴い、今後は増加傾向になる可能性が高い。</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10885</xdr:rowOff>
    </xdr:to>
    <xdr:cxnSp macro="">
      <xdr:nvCxnSpPr>
        <xdr:cNvPr id="135" name="直線コネクタ 134"/>
        <xdr:cNvCxnSpPr/>
      </xdr:nvCxnSpPr>
      <xdr:spPr>
        <a:xfrm flipV="1">
          <a:off x="4114800" y="10746740"/>
          <a:ext cx="8382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10885</xdr:rowOff>
    </xdr:from>
    <xdr:to>
      <xdr:col>19</xdr:col>
      <xdr:colOff>133350</xdr:colOff>
      <xdr:row>63</xdr:row>
      <xdr:rowOff>38463</xdr:rowOff>
    </xdr:to>
    <xdr:cxnSp macro="">
      <xdr:nvCxnSpPr>
        <xdr:cNvPr id="138" name="直線コネクタ 137"/>
        <xdr:cNvCxnSpPr/>
      </xdr:nvCxnSpPr>
      <xdr:spPr>
        <a:xfrm flipV="1">
          <a:off x="3225800" y="1081223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38463</xdr:rowOff>
    </xdr:from>
    <xdr:to>
      <xdr:col>15</xdr:col>
      <xdr:colOff>82550</xdr:colOff>
      <xdr:row>63</xdr:row>
      <xdr:rowOff>76381</xdr:rowOff>
    </xdr:to>
    <xdr:cxnSp macro="">
      <xdr:nvCxnSpPr>
        <xdr:cNvPr id="141" name="直線コネクタ 140"/>
        <xdr:cNvCxnSpPr/>
      </xdr:nvCxnSpPr>
      <xdr:spPr>
        <a:xfrm flipV="1">
          <a:off x="2336800" y="10839813"/>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13426</xdr:rowOff>
    </xdr:from>
    <xdr:to>
      <xdr:col>11</xdr:col>
      <xdr:colOff>31750</xdr:colOff>
      <xdr:row>63</xdr:row>
      <xdr:rowOff>76381</xdr:rowOff>
    </xdr:to>
    <xdr:cxnSp macro="">
      <xdr:nvCxnSpPr>
        <xdr:cNvPr id="144" name="直線コネクタ 143"/>
        <xdr:cNvCxnSpPr/>
      </xdr:nvCxnSpPr>
      <xdr:spPr>
        <a:xfrm>
          <a:off x="1447800" y="10643326"/>
          <a:ext cx="889000" cy="2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4" name="楕円 153"/>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5"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131535</xdr:rowOff>
    </xdr:from>
    <xdr:to>
      <xdr:col>19</xdr:col>
      <xdr:colOff>184150</xdr:colOff>
      <xdr:row>63</xdr:row>
      <xdr:rowOff>61685</xdr:rowOff>
    </xdr:to>
    <xdr:sp macro="" textlink="">
      <xdr:nvSpPr>
        <xdr:cNvPr id="156" name="楕円 155"/>
        <xdr:cNvSpPr/>
      </xdr:nvSpPr>
      <xdr:spPr>
        <a:xfrm>
          <a:off x="4064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57" name="テキスト ボックス 15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159113</xdr:rowOff>
    </xdr:from>
    <xdr:to>
      <xdr:col>15</xdr:col>
      <xdr:colOff>133350</xdr:colOff>
      <xdr:row>63</xdr:row>
      <xdr:rowOff>89263</xdr:rowOff>
    </xdr:to>
    <xdr:sp macro="" textlink="">
      <xdr:nvSpPr>
        <xdr:cNvPr id="158" name="楕円 157"/>
        <xdr:cNvSpPr/>
      </xdr:nvSpPr>
      <xdr:spPr>
        <a:xfrm>
          <a:off x="3175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74040</xdr:rowOff>
    </xdr:from>
    <xdr:ext cx="762000" cy="259045"/>
    <xdr:sp macro="" textlink="">
      <xdr:nvSpPr>
        <xdr:cNvPr id="159" name="テキスト ボックス 158"/>
        <xdr:cNvSpPr txBox="1"/>
      </xdr:nvSpPr>
      <xdr:spPr>
        <a:xfrm>
          <a:off x="2844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25581</xdr:rowOff>
    </xdr:from>
    <xdr:to>
      <xdr:col>11</xdr:col>
      <xdr:colOff>82550</xdr:colOff>
      <xdr:row>63</xdr:row>
      <xdr:rowOff>127181</xdr:rowOff>
    </xdr:to>
    <xdr:sp macro="" textlink="">
      <xdr:nvSpPr>
        <xdr:cNvPr id="160" name="楕円 159"/>
        <xdr:cNvSpPr/>
      </xdr:nvSpPr>
      <xdr:spPr>
        <a:xfrm>
          <a:off x="2286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111958</xdr:rowOff>
    </xdr:from>
    <xdr:ext cx="762000" cy="259045"/>
    <xdr:sp macro="" textlink="">
      <xdr:nvSpPr>
        <xdr:cNvPr id="161" name="テキスト ボックス 160"/>
        <xdr:cNvSpPr txBox="1"/>
      </xdr:nvSpPr>
      <xdr:spPr>
        <a:xfrm>
          <a:off x="1955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134076</xdr:rowOff>
    </xdr:from>
    <xdr:to>
      <xdr:col>7</xdr:col>
      <xdr:colOff>31750</xdr:colOff>
      <xdr:row>62</xdr:row>
      <xdr:rowOff>64226</xdr:rowOff>
    </xdr:to>
    <xdr:sp macro="" textlink="">
      <xdr:nvSpPr>
        <xdr:cNvPr id="162" name="楕円 161"/>
        <xdr:cNvSpPr/>
      </xdr:nvSpPr>
      <xdr:spPr>
        <a:xfrm>
          <a:off x="1397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74403</xdr:rowOff>
    </xdr:from>
    <xdr:ext cx="762000" cy="259045"/>
    <xdr:sp macro="" textlink="">
      <xdr:nvSpPr>
        <xdr:cNvPr id="163" name="テキスト ボックス 162"/>
        <xdr:cNvSpPr txBox="1"/>
      </xdr:nvSpPr>
      <xdr:spPr>
        <a:xfrm>
          <a:off x="1066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[654,508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ysClr val="windowText" lastClr="000000"/>
              </a:solidFill>
              <a:effectLst/>
              <a:latin typeface="+mn-lt"/>
              <a:ea typeface="+mn-ea"/>
              <a:cs typeface="+mn-cs"/>
            </a:rPr>
            <a:t>　集中改革プランや定員適正化計画に基づき、事務事業の整理合理化や民間委託を進め、人件費の抑制を図るとともに、物件費や維持補修費等についても継続的な抑制により歳出削減を図っていたが、平成</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年北海道胆振東部地震後は、災害復興関連事業を優先するうえで、当面は物件費等・職員の増を伴うが、定員適正化計画の見直し</a:t>
          </a:r>
          <a:r>
            <a:rPr lang="ja-JP" altLang="en-US" sz="1100">
              <a:solidFill>
                <a:sysClr val="windowText" lastClr="000000"/>
              </a:solidFill>
              <a:effectLst/>
              <a:latin typeface="+mn-lt"/>
              <a:ea typeface="+mn-ea"/>
              <a:cs typeface="+mn-cs"/>
            </a:rPr>
            <a:t>により</a:t>
          </a:r>
          <a:r>
            <a:rPr lang="ja-JP" altLang="ja-JP" sz="1100">
              <a:solidFill>
                <a:sysClr val="windowText" lastClr="000000"/>
              </a:solidFill>
              <a:effectLst/>
              <a:latin typeface="+mn-lt"/>
              <a:ea typeface="+mn-ea"/>
              <a:cs typeface="+mn-cs"/>
            </a:rPr>
            <a:t>、将来に向けた適正人員の確保を行っていく必要がある。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91661</xdr:rowOff>
    </xdr:from>
    <xdr:to>
      <xdr:col>23</xdr:col>
      <xdr:colOff>133350</xdr:colOff>
      <xdr:row>84</xdr:row>
      <xdr:rowOff>91222</xdr:rowOff>
    </xdr:to>
    <xdr:cxnSp macro="">
      <xdr:nvCxnSpPr>
        <xdr:cNvPr id="200" name="直線コネクタ 199"/>
        <xdr:cNvCxnSpPr/>
      </xdr:nvCxnSpPr>
      <xdr:spPr>
        <a:xfrm flipV="1">
          <a:off x="4114800" y="14150561"/>
          <a:ext cx="838200" cy="34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1341</xdr:rowOff>
    </xdr:from>
    <xdr:to>
      <xdr:col>19</xdr:col>
      <xdr:colOff>133350</xdr:colOff>
      <xdr:row>84</xdr:row>
      <xdr:rowOff>91222</xdr:rowOff>
    </xdr:to>
    <xdr:cxnSp macro="">
      <xdr:nvCxnSpPr>
        <xdr:cNvPr id="203" name="直線コネクタ 202"/>
        <xdr:cNvCxnSpPr/>
      </xdr:nvCxnSpPr>
      <xdr:spPr>
        <a:xfrm>
          <a:off x="3225800" y="14060241"/>
          <a:ext cx="889000" cy="4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7860</xdr:rowOff>
    </xdr:from>
    <xdr:to>
      <xdr:col>15</xdr:col>
      <xdr:colOff>82550</xdr:colOff>
      <xdr:row>82</xdr:row>
      <xdr:rowOff>1341</xdr:rowOff>
    </xdr:to>
    <xdr:cxnSp macro="">
      <xdr:nvCxnSpPr>
        <xdr:cNvPr id="206" name="直線コネクタ 205"/>
        <xdr:cNvCxnSpPr/>
      </xdr:nvCxnSpPr>
      <xdr:spPr>
        <a:xfrm>
          <a:off x="2336800" y="13895310"/>
          <a:ext cx="889000" cy="16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7860</xdr:rowOff>
    </xdr:from>
    <xdr:to>
      <xdr:col>11</xdr:col>
      <xdr:colOff>31750</xdr:colOff>
      <xdr:row>81</xdr:row>
      <xdr:rowOff>48752</xdr:rowOff>
    </xdr:to>
    <xdr:cxnSp macro="">
      <xdr:nvCxnSpPr>
        <xdr:cNvPr id="209" name="直線コネクタ 208"/>
        <xdr:cNvCxnSpPr/>
      </xdr:nvCxnSpPr>
      <xdr:spPr>
        <a:xfrm flipV="1">
          <a:off x="1447800" y="13895310"/>
          <a:ext cx="889000" cy="4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40861</xdr:rowOff>
    </xdr:from>
    <xdr:to>
      <xdr:col>23</xdr:col>
      <xdr:colOff>184150</xdr:colOff>
      <xdr:row>82</xdr:row>
      <xdr:rowOff>142461</xdr:rowOff>
    </xdr:to>
    <xdr:sp macro="" textlink="">
      <xdr:nvSpPr>
        <xdr:cNvPr id="219" name="楕円 218"/>
        <xdr:cNvSpPr/>
      </xdr:nvSpPr>
      <xdr:spPr>
        <a:xfrm>
          <a:off x="4902200" y="1409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12938</xdr:rowOff>
    </xdr:from>
    <xdr:ext cx="762000" cy="259045"/>
    <xdr:sp macro="" textlink="">
      <xdr:nvSpPr>
        <xdr:cNvPr id="220" name="人件費・物件費等の状況該当値テキスト"/>
        <xdr:cNvSpPr txBox="1"/>
      </xdr:nvSpPr>
      <xdr:spPr>
        <a:xfrm>
          <a:off x="5041900" y="1407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40422</xdr:rowOff>
    </xdr:from>
    <xdr:to>
      <xdr:col>19</xdr:col>
      <xdr:colOff>184150</xdr:colOff>
      <xdr:row>84</xdr:row>
      <xdr:rowOff>142022</xdr:rowOff>
    </xdr:to>
    <xdr:sp macro="" textlink="">
      <xdr:nvSpPr>
        <xdr:cNvPr id="221" name="楕円 220"/>
        <xdr:cNvSpPr/>
      </xdr:nvSpPr>
      <xdr:spPr>
        <a:xfrm>
          <a:off x="4064000" y="1444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126799</xdr:rowOff>
    </xdr:from>
    <xdr:ext cx="736600" cy="259045"/>
    <xdr:sp macro="" textlink="">
      <xdr:nvSpPr>
        <xdr:cNvPr id="222" name="テキスト ボックス 221"/>
        <xdr:cNvSpPr txBox="1"/>
      </xdr:nvSpPr>
      <xdr:spPr>
        <a:xfrm>
          <a:off x="3733800" y="1452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121991</xdr:rowOff>
    </xdr:from>
    <xdr:to>
      <xdr:col>15</xdr:col>
      <xdr:colOff>133350</xdr:colOff>
      <xdr:row>82</xdr:row>
      <xdr:rowOff>52141</xdr:rowOff>
    </xdr:to>
    <xdr:sp macro="" textlink="">
      <xdr:nvSpPr>
        <xdr:cNvPr id="223" name="楕円 222"/>
        <xdr:cNvSpPr/>
      </xdr:nvSpPr>
      <xdr:spPr>
        <a:xfrm>
          <a:off x="3175000" y="140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36918</xdr:rowOff>
    </xdr:from>
    <xdr:ext cx="762000" cy="259045"/>
    <xdr:sp macro="" textlink="">
      <xdr:nvSpPr>
        <xdr:cNvPr id="224" name="テキスト ボックス 223"/>
        <xdr:cNvSpPr txBox="1"/>
      </xdr:nvSpPr>
      <xdr:spPr>
        <a:xfrm>
          <a:off x="2844800" y="1409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128510</xdr:rowOff>
    </xdr:from>
    <xdr:to>
      <xdr:col>11</xdr:col>
      <xdr:colOff>82550</xdr:colOff>
      <xdr:row>81</xdr:row>
      <xdr:rowOff>58660</xdr:rowOff>
    </xdr:to>
    <xdr:sp macro="" textlink="">
      <xdr:nvSpPr>
        <xdr:cNvPr id="225" name="楕円 224"/>
        <xdr:cNvSpPr/>
      </xdr:nvSpPr>
      <xdr:spPr>
        <a:xfrm>
          <a:off x="2286000" y="1384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43437</xdr:rowOff>
    </xdr:from>
    <xdr:ext cx="762000" cy="259045"/>
    <xdr:sp macro="" textlink="">
      <xdr:nvSpPr>
        <xdr:cNvPr id="226" name="テキスト ボックス 225"/>
        <xdr:cNvSpPr txBox="1"/>
      </xdr:nvSpPr>
      <xdr:spPr>
        <a:xfrm>
          <a:off x="1955800" y="1393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169402</xdr:rowOff>
    </xdr:from>
    <xdr:to>
      <xdr:col>7</xdr:col>
      <xdr:colOff>31750</xdr:colOff>
      <xdr:row>81</xdr:row>
      <xdr:rowOff>99552</xdr:rowOff>
    </xdr:to>
    <xdr:sp macro="" textlink="">
      <xdr:nvSpPr>
        <xdr:cNvPr id="227" name="楕円 226"/>
        <xdr:cNvSpPr/>
      </xdr:nvSpPr>
      <xdr:spPr>
        <a:xfrm>
          <a:off x="1397000" y="1388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84329</xdr:rowOff>
    </xdr:from>
    <xdr:ext cx="762000" cy="259045"/>
    <xdr:sp macro="" textlink="">
      <xdr:nvSpPr>
        <xdr:cNvPr id="228" name="テキスト ボックス 227"/>
        <xdr:cNvSpPr txBox="1"/>
      </xdr:nvSpPr>
      <xdr:spPr>
        <a:xfrm>
          <a:off x="1066800" y="1397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en-US" sz="1100">
              <a:solidFill>
                <a:sysClr val="windowText" lastClr="000000"/>
              </a:solidFill>
              <a:effectLst/>
              <a:latin typeface="+mn-lt"/>
              <a:ea typeface="+mn-ea"/>
              <a:cs typeface="+mn-cs"/>
            </a:rPr>
            <a:t>給与</a:t>
          </a:r>
          <a:r>
            <a:rPr lang="ja-JP" altLang="ja-JP" sz="1100">
              <a:solidFill>
                <a:sysClr val="windowText" lastClr="000000"/>
              </a:solidFill>
              <a:effectLst/>
              <a:latin typeface="+mn-lt"/>
              <a:ea typeface="+mn-ea"/>
              <a:cs typeface="+mn-cs"/>
            </a:rPr>
            <a:t>構造</a:t>
          </a:r>
          <a:r>
            <a:rPr lang="ja-JP" altLang="en-US" sz="1100">
              <a:solidFill>
                <a:sysClr val="windowText" lastClr="000000"/>
              </a:solidFill>
              <a:effectLst/>
              <a:latin typeface="+mn-lt"/>
              <a:ea typeface="+mn-ea"/>
              <a:cs typeface="+mn-cs"/>
            </a:rPr>
            <a:t>改革以降、</a:t>
          </a:r>
          <a:r>
            <a:rPr lang="ja-JP" altLang="ja-JP" sz="1100">
              <a:solidFill>
                <a:sysClr val="windowText" lastClr="000000"/>
              </a:solidFill>
              <a:effectLst/>
              <a:latin typeface="+mn-lt"/>
              <a:ea typeface="+mn-ea"/>
              <a:cs typeface="+mn-cs"/>
            </a:rPr>
            <a:t>国に準じた給与体系</a:t>
          </a:r>
          <a:r>
            <a:rPr lang="ja-JP" altLang="en-US" sz="1100">
              <a:solidFill>
                <a:sysClr val="windowText" lastClr="000000"/>
              </a:solidFill>
              <a:effectLst/>
              <a:latin typeface="+mn-lt"/>
              <a:ea typeface="+mn-ea"/>
              <a:cs typeface="+mn-cs"/>
            </a:rPr>
            <a:t>としており、今後も国公準拠</a:t>
          </a:r>
          <a:r>
            <a:rPr lang="ja-JP" altLang="ja-JP" sz="1100">
              <a:solidFill>
                <a:sysClr val="windowText" lastClr="000000"/>
              </a:solidFill>
              <a:effectLst/>
              <a:latin typeface="+mn-lt"/>
              <a:ea typeface="+mn-ea"/>
              <a:cs typeface="+mn-cs"/>
            </a:rPr>
            <a:t>を原則とする。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42227</xdr:rowOff>
    </xdr:from>
    <xdr:to>
      <xdr:col>81</xdr:col>
      <xdr:colOff>44450</xdr:colOff>
      <xdr:row>88</xdr:row>
      <xdr:rowOff>96520</xdr:rowOff>
    </xdr:to>
    <xdr:cxnSp macro="">
      <xdr:nvCxnSpPr>
        <xdr:cNvPr id="258" name="直線コネクタ 257"/>
        <xdr:cNvCxnSpPr/>
      </xdr:nvCxnSpPr>
      <xdr:spPr>
        <a:xfrm>
          <a:off x="16179800" y="15129827"/>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42227</xdr:rowOff>
    </xdr:from>
    <xdr:to>
      <xdr:col>77</xdr:col>
      <xdr:colOff>44450</xdr:colOff>
      <xdr:row>88</xdr:row>
      <xdr:rowOff>60325</xdr:rowOff>
    </xdr:to>
    <xdr:cxnSp macro="">
      <xdr:nvCxnSpPr>
        <xdr:cNvPr id="261" name="直線コネクタ 260"/>
        <xdr:cNvCxnSpPr/>
      </xdr:nvCxnSpPr>
      <xdr:spPr>
        <a:xfrm flipV="1">
          <a:off x="15290800" y="1512982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60325</xdr:rowOff>
    </xdr:from>
    <xdr:to>
      <xdr:col>72</xdr:col>
      <xdr:colOff>203200</xdr:colOff>
      <xdr:row>88</xdr:row>
      <xdr:rowOff>72389</xdr:rowOff>
    </xdr:to>
    <xdr:cxnSp macro="">
      <xdr:nvCxnSpPr>
        <xdr:cNvPr id="264" name="直線コネクタ 263"/>
        <xdr:cNvCxnSpPr/>
      </xdr:nvCxnSpPr>
      <xdr:spPr>
        <a:xfrm flipV="1">
          <a:off x="14401800" y="1514792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xdr:rowOff>
    </xdr:from>
    <xdr:to>
      <xdr:col>68</xdr:col>
      <xdr:colOff>152400</xdr:colOff>
      <xdr:row>88</xdr:row>
      <xdr:rowOff>72389</xdr:rowOff>
    </xdr:to>
    <xdr:cxnSp macro="">
      <xdr:nvCxnSpPr>
        <xdr:cNvPr id="267" name="直線コネクタ 266"/>
        <xdr:cNvCxnSpPr/>
      </xdr:nvCxnSpPr>
      <xdr:spPr>
        <a:xfrm>
          <a:off x="13512800" y="15093632"/>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7" name="楕円 276"/>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78" name="給与水準   （国との比較）該当値テキスト"/>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162877</xdr:rowOff>
    </xdr:from>
    <xdr:to>
      <xdr:col>77</xdr:col>
      <xdr:colOff>95250</xdr:colOff>
      <xdr:row>88</xdr:row>
      <xdr:rowOff>93027</xdr:rowOff>
    </xdr:to>
    <xdr:sp macro="" textlink="">
      <xdr:nvSpPr>
        <xdr:cNvPr id="279" name="楕円 278"/>
        <xdr:cNvSpPr/>
      </xdr:nvSpPr>
      <xdr:spPr>
        <a:xfrm>
          <a:off x="16129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77804</xdr:rowOff>
    </xdr:from>
    <xdr:ext cx="736600" cy="259045"/>
    <xdr:sp macro="" textlink="">
      <xdr:nvSpPr>
        <xdr:cNvPr id="280" name="テキスト ボックス 279"/>
        <xdr:cNvSpPr txBox="1"/>
      </xdr:nvSpPr>
      <xdr:spPr>
        <a:xfrm>
          <a:off x="15798800" y="15165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9525</xdr:rowOff>
    </xdr:from>
    <xdr:to>
      <xdr:col>73</xdr:col>
      <xdr:colOff>44450</xdr:colOff>
      <xdr:row>88</xdr:row>
      <xdr:rowOff>111125</xdr:rowOff>
    </xdr:to>
    <xdr:sp macro="" textlink="">
      <xdr:nvSpPr>
        <xdr:cNvPr id="281" name="楕円 280"/>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95902</xdr:rowOff>
    </xdr:from>
    <xdr:ext cx="762000" cy="259045"/>
    <xdr:sp macro="" textlink="">
      <xdr:nvSpPr>
        <xdr:cNvPr id="282" name="テキスト ボックス 281"/>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83" name="楕円 282"/>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84" name="テキスト ボックス 283"/>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126682</xdr:rowOff>
    </xdr:from>
    <xdr:to>
      <xdr:col>64</xdr:col>
      <xdr:colOff>152400</xdr:colOff>
      <xdr:row>88</xdr:row>
      <xdr:rowOff>56832</xdr:rowOff>
    </xdr:to>
    <xdr:sp macro="" textlink="">
      <xdr:nvSpPr>
        <xdr:cNvPr id="285" name="楕円 284"/>
        <xdr:cNvSpPr/>
      </xdr:nvSpPr>
      <xdr:spPr>
        <a:xfrm>
          <a:off x="13462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41609</xdr:rowOff>
    </xdr:from>
    <xdr:ext cx="762000" cy="259045"/>
    <xdr:sp macro="" textlink="">
      <xdr:nvSpPr>
        <xdr:cNvPr id="286" name="テキスト ボックス 285"/>
        <xdr:cNvSpPr txBox="1"/>
      </xdr:nvSpPr>
      <xdr:spPr>
        <a:xfrm>
          <a:off x="13131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定員適正化計画による新規採用の抑制等により、類似団体と比べて少ない状況となっていたが、北海道胆振東部地震の復興関連事業に対応するため、職員の定数増の見直しを行ったことから、類似団体よりも職員数は多い現状である。</a:t>
          </a:r>
          <a:endParaRPr lang="ja-JP" altLang="ja-JP" sz="1400">
            <a:solidFill>
              <a:sysClr val="windowText" lastClr="000000"/>
            </a:solidFill>
            <a:effectLst/>
          </a:endParaRPr>
        </a:p>
        <a:p>
          <a:pPr rtl="0" eaLnBrk="1" fontAlgn="auto" latinLnBrk="0" hangingPunct="1"/>
          <a:r>
            <a:rPr lang="ja-JP" altLang="ja-JP" sz="1100">
              <a:solidFill>
                <a:sysClr val="windowText" lastClr="000000"/>
              </a:solidFill>
              <a:effectLst/>
              <a:latin typeface="+mn-lt"/>
              <a:ea typeface="+mn-ea"/>
              <a:cs typeface="+mn-cs"/>
            </a:rPr>
            <a:t>　震災復興を最優先とした職員配置を行っているが、復興事業終了後を見据えた、適正人員の確保に向けて計画的な職員採用を行っていく必要がある。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63271</xdr:rowOff>
    </xdr:from>
    <xdr:to>
      <xdr:col>81</xdr:col>
      <xdr:colOff>44450</xdr:colOff>
      <xdr:row>62</xdr:row>
      <xdr:rowOff>79921</xdr:rowOff>
    </xdr:to>
    <xdr:cxnSp macro="">
      <xdr:nvCxnSpPr>
        <xdr:cNvPr id="318" name="直線コネクタ 317"/>
        <xdr:cNvCxnSpPr/>
      </xdr:nvCxnSpPr>
      <xdr:spPr>
        <a:xfrm>
          <a:off x="16179800" y="10693171"/>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23940</xdr:rowOff>
    </xdr:from>
    <xdr:to>
      <xdr:col>77</xdr:col>
      <xdr:colOff>44450</xdr:colOff>
      <xdr:row>62</xdr:row>
      <xdr:rowOff>63271</xdr:rowOff>
    </xdr:to>
    <xdr:cxnSp macro="">
      <xdr:nvCxnSpPr>
        <xdr:cNvPr id="321" name="直線コネクタ 320"/>
        <xdr:cNvCxnSpPr/>
      </xdr:nvCxnSpPr>
      <xdr:spPr>
        <a:xfrm>
          <a:off x="15290800" y="10653840"/>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104419</xdr:rowOff>
    </xdr:from>
    <xdr:to>
      <xdr:col>72</xdr:col>
      <xdr:colOff>203200</xdr:colOff>
      <xdr:row>62</xdr:row>
      <xdr:rowOff>23940</xdr:rowOff>
    </xdr:to>
    <xdr:cxnSp macro="">
      <xdr:nvCxnSpPr>
        <xdr:cNvPr id="324" name="直線コネクタ 323"/>
        <xdr:cNvCxnSpPr/>
      </xdr:nvCxnSpPr>
      <xdr:spPr>
        <a:xfrm>
          <a:off x="14401800" y="10562869"/>
          <a:ext cx="889000" cy="9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104419</xdr:rowOff>
    </xdr:from>
    <xdr:to>
      <xdr:col>68</xdr:col>
      <xdr:colOff>152400</xdr:colOff>
      <xdr:row>61</xdr:row>
      <xdr:rowOff>128791</xdr:rowOff>
    </xdr:to>
    <xdr:cxnSp macro="">
      <xdr:nvCxnSpPr>
        <xdr:cNvPr id="327" name="直線コネクタ 326"/>
        <xdr:cNvCxnSpPr/>
      </xdr:nvCxnSpPr>
      <xdr:spPr>
        <a:xfrm flipV="1">
          <a:off x="13512800" y="10562869"/>
          <a:ext cx="8890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29121</xdr:rowOff>
    </xdr:from>
    <xdr:to>
      <xdr:col>81</xdr:col>
      <xdr:colOff>95250</xdr:colOff>
      <xdr:row>62</xdr:row>
      <xdr:rowOff>130721</xdr:rowOff>
    </xdr:to>
    <xdr:sp macro="" textlink="">
      <xdr:nvSpPr>
        <xdr:cNvPr id="337" name="楕円 336"/>
        <xdr:cNvSpPr/>
      </xdr:nvSpPr>
      <xdr:spPr>
        <a:xfrm>
          <a:off x="16967200" y="1065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1198</xdr:rowOff>
    </xdr:from>
    <xdr:ext cx="762000" cy="259045"/>
    <xdr:sp macro="" textlink="">
      <xdr:nvSpPr>
        <xdr:cNvPr id="338" name="定員管理の状況該当値テキスト"/>
        <xdr:cNvSpPr txBox="1"/>
      </xdr:nvSpPr>
      <xdr:spPr>
        <a:xfrm>
          <a:off x="17106900" y="10631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12471</xdr:rowOff>
    </xdr:from>
    <xdr:to>
      <xdr:col>77</xdr:col>
      <xdr:colOff>95250</xdr:colOff>
      <xdr:row>62</xdr:row>
      <xdr:rowOff>114071</xdr:rowOff>
    </xdr:to>
    <xdr:sp macro="" textlink="">
      <xdr:nvSpPr>
        <xdr:cNvPr id="339" name="楕円 338"/>
        <xdr:cNvSpPr/>
      </xdr:nvSpPr>
      <xdr:spPr>
        <a:xfrm>
          <a:off x="16129000" y="106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98848</xdr:rowOff>
    </xdr:from>
    <xdr:ext cx="736600" cy="259045"/>
    <xdr:sp macro="" textlink="">
      <xdr:nvSpPr>
        <xdr:cNvPr id="340" name="テキスト ボックス 339"/>
        <xdr:cNvSpPr txBox="1"/>
      </xdr:nvSpPr>
      <xdr:spPr>
        <a:xfrm>
          <a:off x="15798800" y="1072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144590</xdr:rowOff>
    </xdr:from>
    <xdr:to>
      <xdr:col>73</xdr:col>
      <xdr:colOff>44450</xdr:colOff>
      <xdr:row>62</xdr:row>
      <xdr:rowOff>74740</xdr:rowOff>
    </xdr:to>
    <xdr:sp macro="" textlink="">
      <xdr:nvSpPr>
        <xdr:cNvPr id="341" name="楕円 340"/>
        <xdr:cNvSpPr/>
      </xdr:nvSpPr>
      <xdr:spPr>
        <a:xfrm>
          <a:off x="15240000" y="106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59517</xdr:rowOff>
    </xdr:from>
    <xdr:ext cx="762000" cy="259045"/>
    <xdr:sp macro="" textlink="">
      <xdr:nvSpPr>
        <xdr:cNvPr id="342" name="テキスト ボックス 341"/>
        <xdr:cNvSpPr txBox="1"/>
      </xdr:nvSpPr>
      <xdr:spPr>
        <a:xfrm>
          <a:off x="14909800" y="1068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53619</xdr:rowOff>
    </xdr:from>
    <xdr:to>
      <xdr:col>68</xdr:col>
      <xdr:colOff>203200</xdr:colOff>
      <xdr:row>61</xdr:row>
      <xdr:rowOff>155219</xdr:rowOff>
    </xdr:to>
    <xdr:sp macro="" textlink="">
      <xdr:nvSpPr>
        <xdr:cNvPr id="343" name="楕円 342"/>
        <xdr:cNvSpPr/>
      </xdr:nvSpPr>
      <xdr:spPr>
        <a:xfrm>
          <a:off x="14351000" y="105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165396</xdr:rowOff>
    </xdr:from>
    <xdr:ext cx="762000" cy="259045"/>
    <xdr:sp macro="" textlink="">
      <xdr:nvSpPr>
        <xdr:cNvPr id="344" name="テキスト ボックス 343"/>
        <xdr:cNvSpPr txBox="1"/>
      </xdr:nvSpPr>
      <xdr:spPr>
        <a:xfrm>
          <a:off x="14020800" y="1028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77991</xdr:rowOff>
    </xdr:from>
    <xdr:to>
      <xdr:col>64</xdr:col>
      <xdr:colOff>152400</xdr:colOff>
      <xdr:row>62</xdr:row>
      <xdr:rowOff>8141</xdr:rowOff>
    </xdr:to>
    <xdr:sp macro="" textlink="">
      <xdr:nvSpPr>
        <xdr:cNvPr id="345" name="楕円 344"/>
        <xdr:cNvSpPr/>
      </xdr:nvSpPr>
      <xdr:spPr>
        <a:xfrm>
          <a:off x="13462000" y="105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18318</xdr:rowOff>
    </xdr:from>
    <xdr:ext cx="762000" cy="259045"/>
    <xdr:sp macro="" textlink="">
      <xdr:nvSpPr>
        <xdr:cNvPr id="346" name="テキスト ボックス 345"/>
        <xdr:cNvSpPr txBox="1"/>
      </xdr:nvSpPr>
      <xdr:spPr>
        <a:xfrm>
          <a:off x="13131800" y="1030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公債費負担（元利償還費）が財政運営を圧迫していたため平成</a:t>
          </a:r>
          <a:r>
            <a:rPr lang="en-US" altLang="ja-JP" sz="1100">
              <a:solidFill>
                <a:sysClr val="windowText" lastClr="000000"/>
              </a:solidFill>
              <a:effectLst/>
              <a:latin typeface="+mn-lt"/>
              <a:ea typeface="+mn-ea"/>
              <a:cs typeface="+mn-cs"/>
            </a:rPr>
            <a:t>17</a:t>
          </a:r>
          <a:r>
            <a:rPr lang="ja-JP" altLang="ja-JP" sz="1100">
              <a:solidFill>
                <a:sysClr val="windowText" lastClr="000000"/>
              </a:solidFill>
              <a:effectLst/>
              <a:latin typeface="+mn-lt"/>
              <a:ea typeface="+mn-ea"/>
              <a:cs typeface="+mn-cs"/>
            </a:rPr>
            <a:t>年度から平成</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年度において</a:t>
          </a:r>
          <a:r>
            <a:rPr lang="en-US" altLang="ja-JP" sz="1100">
              <a:solidFill>
                <a:sysClr val="windowText" lastClr="000000"/>
              </a:solidFill>
              <a:effectLst/>
              <a:latin typeface="+mn-lt"/>
              <a:ea typeface="+mn-ea"/>
              <a:cs typeface="+mn-cs"/>
            </a:rPr>
            <a:t>920</a:t>
          </a:r>
          <a:r>
            <a:rPr lang="ja-JP" altLang="ja-JP" sz="1100">
              <a:solidFill>
                <a:sysClr val="windowText" lastClr="000000"/>
              </a:solidFill>
              <a:effectLst/>
              <a:latin typeface="+mn-lt"/>
              <a:ea typeface="+mn-ea"/>
              <a:cs typeface="+mn-cs"/>
            </a:rPr>
            <a:t>百万円の繰上償還を行った。これら繰上償還及び地方債発行の抑制により実質公債費比率については逓減していく見込みであったが、北海道胆振東部地震による、災害関連の地方債が増加し実質公債費比率は今後増加傾向となるが、災害関連以外の新規事業を極力抑制し、必要最低限の地方債発行に努める。</a:t>
          </a:r>
          <a:endParaRPr lang="ja-JP" altLang="ja-JP">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162137</xdr:rowOff>
    </xdr:from>
    <xdr:to>
      <xdr:col>81</xdr:col>
      <xdr:colOff>44450</xdr:colOff>
      <xdr:row>43</xdr:row>
      <xdr:rowOff>30904</xdr:rowOff>
    </xdr:to>
    <xdr:cxnSp macro="">
      <xdr:nvCxnSpPr>
        <xdr:cNvPr id="379" name="直線コネクタ 378"/>
        <xdr:cNvCxnSpPr/>
      </xdr:nvCxnSpPr>
      <xdr:spPr>
        <a:xfrm flipV="1">
          <a:off x="16179800" y="736303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30904</xdr:rowOff>
    </xdr:from>
    <xdr:to>
      <xdr:col>77</xdr:col>
      <xdr:colOff>44450</xdr:colOff>
      <xdr:row>43</xdr:row>
      <xdr:rowOff>30904</xdr:rowOff>
    </xdr:to>
    <xdr:cxnSp macro="">
      <xdr:nvCxnSpPr>
        <xdr:cNvPr id="382" name="直線コネクタ 381"/>
        <xdr:cNvCxnSpPr/>
      </xdr:nvCxnSpPr>
      <xdr:spPr>
        <a:xfrm>
          <a:off x="15290800" y="740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30904</xdr:rowOff>
    </xdr:from>
    <xdr:to>
      <xdr:col>72</xdr:col>
      <xdr:colOff>203200</xdr:colOff>
      <xdr:row>43</xdr:row>
      <xdr:rowOff>119380</xdr:rowOff>
    </xdr:to>
    <xdr:cxnSp macro="">
      <xdr:nvCxnSpPr>
        <xdr:cNvPr id="385" name="直線コネクタ 384"/>
        <xdr:cNvCxnSpPr/>
      </xdr:nvCxnSpPr>
      <xdr:spPr>
        <a:xfrm flipV="1">
          <a:off x="14401800" y="74032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119380</xdr:rowOff>
    </xdr:from>
    <xdr:to>
      <xdr:col>68</xdr:col>
      <xdr:colOff>152400</xdr:colOff>
      <xdr:row>43</xdr:row>
      <xdr:rowOff>159596</xdr:rowOff>
    </xdr:to>
    <xdr:cxnSp macro="">
      <xdr:nvCxnSpPr>
        <xdr:cNvPr id="388" name="直線コネクタ 387"/>
        <xdr:cNvCxnSpPr/>
      </xdr:nvCxnSpPr>
      <xdr:spPr>
        <a:xfrm flipV="1">
          <a:off x="13512800" y="74917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398" name="楕円 397"/>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399" name="公債費負担の状況該当値テキスト"/>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151554</xdr:rowOff>
    </xdr:from>
    <xdr:to>
      <xdr:col>77</xdr:col>
      <xdr:colOff>95250</xdr:colOff>
      <xdr:row>43</xdr:row>
      <xdr:rowOff>81704</xdr:rowOff>
    </xdr:to>
    <xdr:sp macro="" textlink="">
      <xdr:nvSpPr>
        <xdr:cNvPr id="400" name="楕円 399"/>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66481</xdr:rowOff>
    </xdr:from>
    <xdr:ext cx="736600" cy="259045"/>
    <xdr:sp macro="" textlink="">
      <xdr:nvSpPr>
        <xdr:cNvPr id="401" name="テキスト ボックス 400"/>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402" name="楕円 401"/>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403" name="テキスト ボックス 402"/>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68580</xdr:rowOff>
    </xdr:from>
    <xdr:to>
      <xdr:col>68</xdr:col>
      <xdr:colOff>203200</xdr:colOff>
      <xdr:row>43</xdr:row>
      <xdr:rowOff>170180</xdr:rowOff>
    </xdr:to>
    <xdr:sp macro="" textlink="">
      <xdr:nvSpPr>
        <xdr:cNvPr id="404" name="楕円 403"/>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154957</xdr:rowOff>
    </xdr:from>
    <xdr:ext cx="762000" cy="259045"/>
    <xdr:sp macro="" textlink="">
      <xdr:nvSpPr>
        <xdr:cNvPr id="405" name="テキスト ボックス 404"/>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108796</xdr:rowOff>
    </xdr:from>
    <xdr:to>
      <xdr:col>64</xdr:col>
      <xdr:colOff>152400</xdr:colOff>
      <xdr:row>44</xdr:row>
      <xdr:rowOff>38946</xdr:rowOff>
    </xdr:to>
    <xdr:sp macro="" textlink="">
      <xdr:nvSpPr>
        <xdr:cNvPr id="406" name="楕円 405"/>
        <xdr:cNvSpPr/>
      </xdr:nvSpPr>
      <xdr:spPr>
        <a:xfrm>
          <a:off x="13462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23723</xdr:rowOff>
    </xdr:from>
    <xdr:ext cx="762000" cy="259045"/>
    <xdr:sp macro="" textlink="">
      <xdr:nvSpPr>
        <xdr:cNvPr id="407" name="テキスト ボックス 406"/>
        <xdr:cNvSpPr txBox="1"/>
      </xdr:nvSpPr>
      <xdr:spPr>
        <a:xfrm>
          <a:off x="13131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05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24</a:t>
          </a:r>
          <a:r>
            <a:rPr lang="ja-JP" altLang="ja-JP" sz="1100">
              <a:solidFill>
                <a:sysClr val="windowText" lastClr="000000"/>
              </a:solidFill>
              <a:effectLst/>
              <a:latin typeface="+mn-lt"/>
              <a:ea typeface="+mn-ea"/>
              <a:cs typeface="+mn-cs"/>
            </a:rPr>
            <a:t>年度以降は、地方債の償還に充当可能な基金積立額の増額により将来負担比率については大きく低減している。</a:t>
          </a:r>
          <a:endParaRPr lang="ja-JP" altLang="ja-JP" sz="11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　今後は北海道胆振東部地震に関連した災害関連地方債の増額により将来負担は、一時的に増加傾向になる可能性が高いが、災害関連以外の新規事業を極力抑制し、必要最低限の地方債発行により将来負担額の削減に努める。</a:t>
          </a:r>
          <a:endParaRPr lang="ja-JP" altLang="ja-JP" sz="11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33514</xdr:rowOff>
    </xdr:from>
    <xdr:to>
      <xdr:col>68</xdr:col>
      <xdr:colOff>203200</xdr:colOff>
      <xdr:row>14</xdr:row>
      <xdr:rowOff>135114</xdr:rowOff>
    </xdr:to>
    <xdr:sp macro="" textlink="">
      <xdr:nvSpPr>
        <xdr:cNvPr id="456" name="楕円 455"/>
        <xdr:cNvSpPr/>
      </xdr:nvSpPr>
      <xdr:spPr>
        <a:xfrm>
          <a:off x="14351000" y="24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119891</xdr:rowOff>
    </xdr:from>
    <xdr:ext cx="762000" cy="259045"/>
    <xdr:sp macro="" textlink="">
      <xdr:nvSpPr>
        <xdr:cNvPr id="457" name="テキスト ボックス 456"/>
        <xdr:cNvSpPr txBox="1"/>
      </xdr:nvSpPr>
      <xdr:spPr>
        <a:xfrm>
          <a:off x="14020800" y="252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4,420
4,376
404.61
17,960,161
17,024,847
654,933
3,812,638
11,711,154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北海道胆振東部地震に伴う、復旧・復興事業に必要な職員採用を行ったことから、今後は人件費が増加傾向になる見込みである。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現状は、</a:t>
          </a:r>
          <a:r>
            <a:rPr lang="ja-JP" altLang="ja-JP" sz="1100">
              <a:solidFill>
                <a:sysClr val="windowText" lastClr="000000"/>
              </a:solidFill>
              <a:effectLst/>
              <a:latin typeface="+mn-lt"/>
              <a:ea typeface="+mn-ea"/>
              <a:cs typeface="+mn-cs"/>
            </a:rPr>
            <a:t>震災復興を最優先とした職員配置を行っているが、復興事業終了後を見据えた、計画的な職員採用を行い人件費を抑制していく必要がある。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39</xdr:row>
      <xdr:rowOff>37846</xdr:rowOff>
    </xdr:to>
    <xdr:cxnSp macro="">
      <xdr:nvCxnSpPr>
        <xdr:cNvPr id="64" name="直線コネクタ 63"/>
        <xdr:cNvCxnSpPr/>
      </xdr:nvCxnSpPr>
      <xdr:spPr>
        <a:xfrm>
          <a:off x="3987800" y="657352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38</xdr:row>
      <xdr:rowOff>58420</xdr:rowOff>
    </xdr:to>
    <xdr:cxnSp macro="">
      <xdr:nvCxnSpPr>
        <xdr:cNvPr id="67" name="直線コネクタ 66"/>
        <xdr:cNvCxnSpPr/>
      </xdr:nvCxnSpPr>
      <xdr:spPr>
        <a:xfrm>
          <a:off x="3098800" y="6358636"/>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37846</xdr:rowOff>
    </xdr:to>
    <xdr:cxnSp macro="">
      <xdr:nvCxnSpPr>
        <xdr:cNvPr id="70" name="直線コネクタ 69"/>
        <xdr:cNvCxnSpPr/>
      </xdr:nvCxnSpPr>
      <xdr:spPr>
        <a:xfrm flipV="1">
          <a:off x="2209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37846</xdr:rowOff>
    </xdr:to>
    <xdr:cxnSp macro="">
      <xdr:nvCxnSpPr>
        <xdr:cNvPr id="73" name="直線コネクタ 72"/>
        <xdr:cNvCxnSpPr/>
      </xdr:nvCxnSpPr>
      <xdr:spPr>
        <a:xfrm>
          <a:off x="1320800" y="6349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158496</xdr:rowOff>
    </xdr:from>
    <xdr:to>
      <xdr:col>24</xdr:col>
      <xdr:colOff>76200</xdr:colOff>
      <xdr:row>39</xdr:row>
      <xdr:rowOff>88646</xdr:rowOff>
    </xdr:to>
    <xdr:sp macro="" textlink="">
      <xdr:nvSpPr>
        <xdr:cNvPr id="83" name="楕円 82"/>
        <xdr:cNvSpPr/>
      </xdr:nvSpPr>
      <xdr:spPr>
        <a:xfrm>
          <a:off x="4775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130573</xdr:rowOff>
    </xdr:from>
    <xdr:ext cx="762000" cy="259045"/>
    <xdr:sp macro="" textlink="">
      <xdr:nvSpPr>
        <xdr:cNvPr id="84" name="人件費該当値テキスト"/>
        <xdr:cNvSpPr txBox="1"/>
      </xdr:nvSpPr>
      <xdr:spPr>
        <a:xfrm>
          <a:off x="4914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88" name="テキスト ボックス 87"/>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92" name="テキスト ボックス 91"/>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類似団体平均に比べ上回ってい</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のは、人口規模からみた施設数が多く、維持管理経費等が多いためであったが、平成３０年度は北海道胆振東部地震に伴い物件費は激増している。</a:t>
          </a:r>
          <a:endParaRPr lang="ja-JP" altLang="ja-JP" sz="1400">
            <a:effectLst/>
          </a:endParaRPr>
        </a:p>
        <a:p>
          <a:r>
            <a:rPr lang="ja-JP" altLang="ja-JP" sz="1100">
              <a:solidFill>
                <a:schemeClr val="dk1"/>
              </a:solidFill>
              <a:effectLst/>
              <a:latin typeface="+mn-lt"/>
              <a:ea typeface="+mn-ea"/>
              <a:cs typeface="+mn-cs"/>
            </a:rPr>
            <a:t>　今後においても、復興関連の必要な事業を優先し、災害関連以外の事務事業の評価及び見直しや指定管理制度等の拡充を進め、維持管理経費の削減を進めていく。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138430</xdr:rowOff>
    </xdr:to>
    <xdr:cxnSp macro="">
      <xdr:nvCxnSpPr>
        <xdr:cNvPr id="122" name="直線コネクタ 121"/>
        <xdr:cNvCxnSpPr/>
      </xdr:nvCxnSpPr>
      <xdr:spPr>
        <a:xfrm flipV="1">
          <a:off x="15671800" y="292049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18</xdr:row>
      <xdr:rowOff>136144</xdr:rowOff>
    </xdr:to>
    <xdr:cxnSp macro="">
      <xdr:nvCxnSpPr>
        <xdr:cNvPr id="125" name="直線コネクタ 124"/>
        <xdr:cNvCxnSpPr/>
      </xdr:nvCxnSpPr>
      <xdr:spPr>
        <a:xfrm flipV="1">
          <a:off x="14782800" y="305308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30988</xdr:rowOff>
    </xdr:from>
    <xdr:to>
      <xdr:col>73</xdr:col>
      <xdr:colOff>180975</xdr:colOff>
      <xdr:row>18</xdr:row>
      <xdr:rowOff>136144</xdr:rowOff>
    </xdr:to>
    <xdr:cxnSp macro="">
      <xdr:nvCxnSpPr>
        <xdr:cNvPr id="128" name="直線コネクタ 127"/>
        <xdr:cNvCxnSpPr/>
      </xdr:nvCxnSpPr>
      <xdr:spPr>
        <a:xfrm>
          <a:off x="13893800" y="31170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97282</xdr:rowOff>
    </xdr:from>
    <xdr:to>
      <xdr:col>69</xdr:col>
      <xdr:colOff>92075</xdr:colOff>
      <xdr:row>18</xdr:row>
      <xdr:rowOff>30988</xdr:rowOff>
    </xdr:to>
    <xdr:cxnSp macro="">
      <xdr:nvCxnSpPr>
        <xdr:cNvPr id="131" name="直線コネクタ 130"/>
        <xdr:cNvCxnSpPr/>
      </xdr:nvCxnSpPr>
      <xdr:spPr>
        <a:xfrm>
          <a:off x="13004800" y="30119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1" name="楕円 140"/>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143019</xdr:rowOff>
    </xdr:from>
    <xdr:ext cx="762000" cy="259045"/>
    <xdr:sp macro="" textlink="">
      <xdr:nvSpPr>
        <xdr:cNvPr id="142" name="物件費該当値テキスト"/>
        <xdr:cNvSpPr txBox="1"/>
      </xdr:nvSpPr>
      <xdr:spPr>
        <a:xfrm>
          <a:off x="165989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3" name="楕円 142"/>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4" name="テキスト ボックス 143"/>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85344</xdr:rowOff>
    </xdr:from>
    <xdr:to>
      <xdr:col>74</xdr:col>
      <xdr:colOff>31750</xdr:colOff>
      <xdr:row>19</xdr:row>
      <xdr:rowOff>15494</xdr:rowOff>
    </xdr:to>
    <xdr:sp macro="" textlink="">
      <xdr:nvSpPr>
        <xdr:cNvPr id="145" name="楕円 144"/>
        <xdr:cNvSpPr/>
      </xdr:nvSpPr>
      <xdr:spPr>
        <a:xfrm>
          <a:off x="14732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271</xdr:rowOff>
    </xdr:from>
    <xdr:ext cx="762000" cy="259045"/>
    <xdr:sp macro="" textlink="">
      <xdr:nvSpPr>
        <xdr:cNvPr id="146" name="テキスト ボックス 145"/>
        <xdr:cNvSpPr txBox="1"/>
      </xdr:nvSpPr>
      <xdr:spPr>
        <a:xfrm>
          <a:off x="14401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151638</xdr:rowOff>
    </xdr:from>
    <xdr:to>
      <xdr:col>69</xdr:col>
      <xdr:colOff>142875</xdr:colOff>
      <xdr:row>18</xdr:row>
      <xdr:rowOff>81788</xdr:rowOff>
    </xdr:to>
    <xdr:sp macro="" textlink="">
      <xdr:nvSpPr>
        <xdr:cNvPr id="147" name="楕円 146"/>
        <xdr:cNvSpPr/>
      </xdr:nvSpPr>
      <xdr:spPr>
        <a:xfrm>
          <a:off x="13843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66565</xdr:rowOff>
    </xdr:from>
    <xdr:ext cx="762000" cy="259045"/>
    <xdr:sp macro="" textlink="">
      <xdr:nvSpPr>
        <xdr:cNvPr id="148" name="テキスト ボックス 147"/>
        <xdr:cNvSpPr txBox="1"/>
      </xdr:nvSpPr>
      <xdr:spPr>
        <a:xfrm>
          <a:off x="13512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49" name="楕円 148"/>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50" name="テキスト ボックス 149"/>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扶助費に係る経常収支比率については、類似団体平均を下回っており、同水準を推移しているが、北海道胆振東部地震の復興事業等の影響で増加する可能性が高いが、適正な資格審査等の実施により、適正な財政運営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31750</xdr:rowOff>
    </xdr:to>
    <xdr:cxnSp macro="">
      <xdr:nvCxnSpPr>
        <xdr:cNvPr id="182" name="直線コネクタ 181"/>
        <xdr:cNvCxnSpPr/>
      </xdr:nvCxnSpPr>
      <xdr:spPr>
        <a:xfrm flipV="1">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31750</xdr:rowOff>
    </xdr:to>
    <xdr:cxnSp macro="">
      <xdr:nvCxnSpPr>
        <xdr:cNvPr id="185" name="直線コネクタ 184"/>
        <xdr:cNvCxnSpPr/>
      </xdr:nvCxnSpPr>
      <xdr:spPr>
        <a:xfrm>
          <a:off x="3098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12700</xdr:rowOff>
    </xdr:to>
    <xdr:cxnSp macro="">
      <xdr:nvCxnSpPr>
        <xdr:cNvPr id="188" name="直線コネクタ 187"/>
        <xdr:cNvCxnSpPr/>
      </xdr:nvCxnSpPr>
      <xdr:spPr>
        <a:xfrm>
          <a:off x="2209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88900</xdr:rowOff>
    </xdr:to>
    <xdr:cxnSp macro="">
      <xdr:nvCxnSpPr>
        <xdr:cNvPr id="191" name="直線コネクタ 190"/>
        <xdr:cNvCxnSpPr/>
      </xdr:nvCxnSpPr>
      <xdr:spPr>
        <a:xfrm flipV="1">
          <a:off x="1320800" y="9423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1" name="楕円 200"/>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2"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3" name="楕円 202"/>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4" name="テキスト ボックス 20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5" name="楕円 20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6" name="テキスト ボックス 205"/>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7" name="楕円 206"/>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08" name="テキスト ボックス 207"/>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09" name="楕円 208"/>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0" name="テキスト ボックス 209"/>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その他に係る経常収支比率については、繰出金が少ないため類似団体平均よりも低い水準で推移しているが、北海道胆振東部地震による簡易水道事業・公共下水道事業特別会計への災害復旧関連繰出金が増加するため、公営企業においても経費の節減等による経営健全化の取り組みを進めて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公共施設の老朽化に伴う維持補修費の増加も懸念されるため、管理計画に基づいた維持補修に努める。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161290</xdr:rowOff>
    </xdr:from>
    <xdr:to>
      <xdr:col>82</xdr:col>
      <xdr:colOff>107950</xdr:colOff>
      <xdr:row>54</xdr:row>
      <xdr:rowOff>12700</xdr:rowOff>
    </xdr:to>
    <xdr:cxnSp macro="">
      <xdr:nvCxnSpPr>
        <xdr:cNvPr id="242" name="直線コネクタ 241"/>
        <xdr:cNvCxnSpPr/>
      </xdr:nvCxnSpPr>
      <xdr:spPr>
        <a:xfrm>
          <a:off x="15671800" y="9248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161290</xdr:rowOff>
    </xdr:from>
    <xdr:to>
      <xdr:col>78</xdr:col>
      <xdr:colOff>69850</xdr:colOff>
      <xdr:row>54</xdr:row>
      <xdr:rowOff>8890</xdr:rowOff>
    </xdr:to>
    <xdr:cxnSp macro="">
      <xdr:nvCxnSpPr>
        <xdr:cNvPr id="245" name="直線コネクタ 244"/>
        <xdr:cNvCxnSpPr/>
      </xdr:nvCxnSpPr>
      <xdr:spPr>
        <a:xfrm flipV="1">
          <a:off x="14782800" y="92481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xdr:rowOff>
    </xdr:from>
    <xdr:to>
      <xdr:col>73</xdr:col>
      <xdr:colOff>180975</xdr:colOff>
      <xdr:row>54</xdr:row>
      <xdr:rowOff>16510</xdr:rowOff>
    </xdr:to>
    <xdr:cxnSp macro="">
      <xdr:nvCxnSpPr>
        <xdr:cNvPr id="248" name="直線コネクタ 247"/>
        <xdr:cNvCxnSpPr/>
      </xdr:nvCxnSpPr>
      <xdr:spPr>
        <a:xfrm flipV="1">
          <a:off x="13893800" y="92671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xdr:rowOff>
    </xdr:from>
    <xdr:to>
      <xdr:col>69</xdr:col>
      <xdr:colOff>92075</xdr:colOff>
      <xdr:row>54</xdr:row>
      <xdr:rowOff>20320</xdr:rowOff>
    </xdr:to>
    <xdr:cxnSp macro="">
      <xdr:nvCxnSpPr>
        <xdr:cNvPr id="251" name="直線コネクタ 250"/>
        <xdr:cNvCxnSpPr/>
      </xdr:nvCxnSpPr>
      <xdr:spPr>
        <a:xfrm flipV="1">
          <a:off x="13004800" y="9274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61" name="楕円 260"/>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149877</xdr:rowOff>
    </xdr:from>
    <xdr:ext cx="762000" cy="259045"/>
    <xdr:sp macro="" textlink="">
      <xdr:nvSpPr>
        <xdr:cNvPr id="262" name="その他該当値テキスト"/>
        <xdr:cNvSpPr txBox="1"/>
      </xdr:nvSpPr>
      <xdr:spPr>
        <a:xfrm>
          <a:off x="16598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110490</xdr:rowOff>
    </xdr:from>
    <xdr:to>
      <xdr:col>78</xdr:col>
      <xdr:colOff>120650</xdr:colOff>
      <xdr:row>54</xdr:row>
      <xdr:rowOff>40640</xdr:rowOff>
    </xdr:to>
    <xdr:sp macro="" textlink="">
      <xdr:nvSpPr>
        <xdr:cNvPr id="263" name="楕円 262"/>
        <xdr:cNvSpPr/>
      </xdr:nvSpPr>
      <xdr:spPr>
        <a:xfrm>
          <a:off x="15621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50817</xdr:rowOff>
    </xdr:from>
    <xdr:ext cx="736600" cy="259045"/>
    <xdr:sp macro="" textlink="">
      <xdr:nvSpPr>
        <xdr:cNvPr id="264" name="テキスト ボックス 263"/>
        <xdr:cNvSpPr txBox="1"/>
      </xdr:nvSpPr>
      <xdr:spPr>
        <a:xfrm>
          <a:off x="15290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129540</xdr:rowOff>
    </xdr:from>
    <xdr:to>
      <xdr:col>74</xdr:col>
      <xdr:colOff>31750</xdr:colOff>
      <xdr:row>54</xdr:row>
      <xdr:rowOff>59690</xdr:rowOff>
    </xdr:to>
    <xdr:sp macro="" textlink="">
      <xdr:nvSpPr>
        <xdr:cNvPr id="265" name="楕円 264"/>
        <xdr:cNvSpPr/>
      </xdr:nvSpPr>
      <xdr:spPr>
        <a:xfrm>
          <a:off x="14732000" y="92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69867</xdr:rowOff>
    </xdr:from>
    <xdr:ext cx="762000" cy="259045"/>
    <xdr:sp macro="" textlink="">
      <xdr:nvSpPr>
        <xdr:cNvPr id="266" name="テキスト ボックス 265"/>
        <xdr:cNvSpPr txBox="1"/>
      </xdr:nvSpPr>
      <xdr:spPr>
        <a:xfrm>
          <a:off x="14401800" y="898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137160</xdr:rowOff>
    </xdr:from>
    <xdr:to>
      <xdr:col>69</xdr:col>
      <xdr:colOff>142875</xdr:colOff>
      <xdr:row>54</xdr:row>
      <xdr:rowOff>67310</xdr:rowOff>
    </xdr:to>
    <xdr:sp macro="" textlink="">
      <xdr:nvSpPr>
        <xdr:cNvPr id="267" name="楕円 266"/>
        <xdr:cNvSpPr/>
      </xdr:nvSpPr>
      <xdr:spPr>
        <a:xfrm>
          <a:off x="13843000" y="92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77487</xdr:rowOff>
    </xdr:from>
    <xdr:ext cx="762000" cy="259045"/>
    <xdr:sp macro="" textlink="">
      <xdr:nvSpPr>
        <xdr:cNvPr id="268" name="テキスト ボックス 267"/>
        <xdr:cNvSpPr txBox="1"/>
      </xdr:nvSpPr>
      <xdr:spPr>
        <a:xfrm>
          <a:off x="13512800" y="899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140970</xdr:rowOff>
    </xdr:from>
    <xdr:to>
      <xdr:col>65</xdr:col>
      <xdr:colOff>53975</xdr:colOff>
      <xdr:row>54</xdr:row>
      <xdr:rowOff>71120</xdr:rowOff>
    </xdr:to>
    <xdr:sp macro="" textlink="">
      <xdr:nvSpPr>
        <xdr:cNvPr id="269" name="楕円 268"/>
        <xdr:cNvSpPr/>
      </xdr:nvSpPr>
      <xdr:spPr>
        <a:xfrm>
          <a:off x="12954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81297</xdr:rowOff>
    </xdr:from>
    <xdr:ext cx="762000" cy="259045"/>
    <xdr:sp macro="" textlink="">
      <xdr:nvSpPr>
        <xdr:cNvPr id="270" name="テキスト ボックス 269"/>
        <xdr:cNvSpPr txBox="1"/>
      </xdr:nvSpPr>
      <xdr:spPr>
        <a:xfrm>
          <a:off x="12623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補助費等に係る経常収支比率が類似団体平均を上回ってい</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のは、国の農業政策に伴う補助金事業の増加によるものである。また、北海道胆振東部地震に伴い、災害関連の補助費が増加していたが、災害関連以外の補助金交付の検証を進め、補助金の見直しや廃止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37</xdr:row>
      <xdr:rowOff>161290</xdr:rowOff>
    </xdr:to>
    <xdr:cxnSp macro="">
      <xdr:nvCxnSpPr>
        <xdr:cNvPr id="300" name="直線コネクタ 299"/>
        <xdr:cNvCxnSpPr/>
      </xdr:nvCxnSpPr>
      <xdr:spPr>
        <a:xfrm flipV="1">
          <a:off x="15671800" y="6235192"/>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21844</xdr:rowOff>
    </xdr:to>
    <xdr:cxnSp macro="">
      <xdr:nvCxnSpPr>
        <xdr:cNvPr id="303" name="直線コネクタ 302"/>
        <xdr:cNvCxnSpPr/>
      </xdr:nvCxnSpPr>
      <xdr:spPr>
        <a:xfrm flipV="1">
          <a:off x="14782800" y="65049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72136</xdr:rowOff>
    </xdr:to>
    <xdr:cxnSp macro="">
      <xdr:nvCxnSpPr>
        <xdr:cNvPr id="306" name="直線コネクタ 305"/>
        <xdr:cNvCxnSpPr/>
      </xdr:nvCxnSpPr>
      <xdr:spPr>
        <a:xfrm flipV="1">
          <a:off x="13893800" y="65369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38</xdr:row>
      <xdr:rowOff>72136</xdr:rowOff>
    </xdr:to>
    <xdr:cxnSp macro="">
      <xdr:nvCxnSpPr>
        <xdr:cNvPr id="309" name="直線コネクタ 308"/>
        <xdr:cNvCxnSpPr/>
      </xdr:nvCxnSpPr>
      <xdr:spPr>
        <a:xfrm>
          <a:off x="13004800" y="64683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19" name="楕円 318"/>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0"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1" name="楕円 320"/>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2" name="テキスト ボックス 321"/>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23" name="楕円 322"/>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24" name="テキスト ボックス 323"/>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25" name="楕円 324"/>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26" name="テキスト ボックス 325"/>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27" name="楕円 326"/>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28" name="テキスト ボックス 327"/>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過去の大型建設事業の実施や平成</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年度における国営農業用水再編対策事業に係る地方債発行により、公債費負担は類似団体と比べ大きくなっていたが、平成</a:t>
          </a:r>
          <a:r>
            <a:rPr lang="en-US" altLang="ja-JP" sz="1100">
              <a:solidFill>
                <a:sysClr val="windowText" lastClr="000000"/>
              </a:solidFill>
              <a:effectLst/>
              <a:latin typeface="+mn-lt"/>
              <a:ea typeface="+mn-ea"/>
              <a:cs typeface="+mn-cs"/>
            </a:rPr>
            <a:t>17</a:t>
          </a:r>
          <a:r>
            <a:rPr lang="ja-JP" altLang="ja-JP" sz="1100">
              <a:solidFill>
                <a:sysClr val="windowText" lastClr="000000"/>
              </a:solidFill>
              <a:effectLst/>
              <a:latin typeface="+mn-lt"/>
              <a:ea typeface="+mn-ea"/>
              <a:cs typeface="+mn-cs"/>
            </a:rPr>
            <a:t>年度から平成</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年度において繰上償還や大型建設事業の償還終了に伴い平成</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年度以降は類似団体よりも低くなっているが、災害関連事業の新発債が増加したため公債費は増加する。災害以外の新発債を極力抑制し、必要最低限の地方債発行に努める。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130811</xdr:rowOff>
    </xdr:from>
    <xdr:to>
      <xdr:col>24</xdr:col>
      <xdr:colOff>25400</xdr:colOff>
      <xdr:row>77</xdr:row>
      <xdr:rowOff>77470</xdr:rowOff>
    </xdr:to>
    <xdr:cxnSp macro="">
      <xdr:nvCxnSpPr>
        <xdr:cNvPr id="360" name="直線コネクタ 359"/>
        <xdr:cNvCxnSpPr/>
      </xdr:nvCxnSpPr>
      <xdr:spPr>
        <a:xfrm>
          <a:off x="3987800" y="1316101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130811</xdr:rowOff>
    </xdr:from>
    <xdr:to>
      <xdr:col>19</xdr:col>
      <xdr:colOff>187325</xdr:colOff>
      <xdr:row>76</xdr:row>
      <xdr:rowOff>157480</xdr:rowOff>
    </xdr:to>
    <xdr:cxnSp macro="">
      <xdr:nvCxnSpPr>
        <xdr:cNvPr id="363" name="直線コネクタ 362"/>
        <xdr:cNvCxnSpPr/>
      </xdr:nvCxnSpPr>
      <xdr:spPr>
        <a:xfrm flipV="1">
          <a:off x="3098800" y="131610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50800</xdr:rowOff>
    </xdr:to>
    <xdr:cxnSp macro="">
      <xdr:nvCxnSpPr>
        <xdr:cNvPr id="366" name="直線コネクタ 365"/>
        <xdr:cNvCxnSpPr/>
      </xdr:nvCxnSpPr>
      <xdr:spPr>
        <a:xfrm flipV="1">
          <a:off x="2209800" y="131876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153670</xdr:rowOff>
    </xdr:from>
    <xdr:to>
      <xdr:col>11</xdr:col>
      <xdr:colOff>9525</xdr:colOff>
      <xdr:row>77</xdr:row>
      <xdr:rowOff>50800</xdr:rowOff>
    </xdr:to>
    <xdr:cxnSp macro="">
      <xdr:nvCxnSpPr>
        <xdr:cNvPr id="369" name="直線コネクタ 368"/>
        <xdr:cNvCxnSpPr/>
      </xdr:nvCxnSpPr>
      <xdr:spPr>
        <a:xfrm>
          <a:off x="1320800" y="131838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9" name="楕円 378"/>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80"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80011</xdr:rowOff>
    </xdr:from>
    <xdr:to>
      <xdr:col>20</xdr:col>
      <xdr:colOff>38100</xdr:colOff>
      <xdr:row>77</xdr:row>
      <xdr:rowOff>10161</xdr:rowOff>
    </xdr:to>
    <xdr:sp macro="" textlink="">
      <xdr:nvSpPr>
        <xdr:cNvPr id="381" name="楕円 380"/>
        <xdr:cNvSpPr/>
      </xdr:nvSpPr>
      <xdr:spPr>
        <a:xfrm>
          <a:off x="3937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82" name="テキスト ボックス 381"/>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3" name="楕円 382"/>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84" name="テキスト ボックス 383"/>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0</xdr:rowOff>
    </xdr:from>
    <xdr:to>
      <xdr:col>11</xdr:col>
      <xdr:colOff>60325</xdr:colOff>
      <xdr:row>77</xdr:row>
      <xdr:rowOff>101600</xdr:rowOff>
    </xdr:to>
    <xdr:sp macro="" textlink="">
      <xdr:nvSpPr>
        <xdr:cNvPr id="385" name="楕円 384"/>
        <xdr:cNvSpPr/>
      </xdr:nvSpPr>
      <xdr:spPr>
        <a:xfrm>
          <a:off x="2159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86" name="テキスト ボックス 385"/>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87" name="楕円 386"/>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88" name="テキスト ボックス 387"/>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公債費以外の経常収支比率については、類似団体平均と同等の水準で推移している。</a:t>
          </a:r>
          <a:endParaRPr lang="ja-JP" altLang="ja-JP" sz="1400">
            <a:effectLst/>
          </a:endParaRPr>
        </a:p>
        <a:p>
          <a:r>
            <a:rPr lang="ja-JP" altLang="ja-JP" sz="1100" b="0" i="0" baseline="0">
              <a:solidFill>
                <a:schemeClr val="dk1"/>
              </a:solidFill>
              <a:effectLst/>
              <a:latin typeface="+mn-lt"/>
              <a:ea typeface="+mn-ea"/>
              <a:cs typeface="+mn-cs"/>
            </a:rPr>
            <a:t>　今後も、人件費の抑制を検討し、各種事業については総合計画等の見直しと、事務事業の評価による整理合理化を進め経常経費の縮減に努める。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33927</xdr:rowOff>
    </xdr:from>
    <xdr:to>
      <xdr:col>82</xdr:col>
      <xdr:colOff>107950</xdr:colOff>
      <xdr:row>76</xdr:row>
      <xdr:rowOff>25763</xdr:rowOff>
    </xdr:to>
    <xdr:cxnSp macro="">
      <xdr:nvCxnSpPr>
        <xdr:cNvPr id="423" name="直線コネクタ 422"/>
        <xdr:cNvCxnSpPr/>
      </xdr:nvCxnSpPr>
      <xdr:spPr>
        <a:xfrm flipV="1">
          <a:off x="15671800" y="1289267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25763</xdr:rowOff>
    </xdr:from>
    <xdr:to>
      <xdr:col>78</xdr:col>
      <xdr:colOff>69850</xdr:colOff>
      <xdr:row>76</xdr:row>
      <xdr:rowOff>29029</xdr:rowOff>
    </xdr:to>
    <xdr:cxnSp macro="">
      <xdr:nvCxnSpPr>
        <xdr:cNvPr id="426" name="直線コネクタ 425"/>
        <xdr:cNvCxnSpPr/>
      </xdr:nvCxnSpPr>
      <xdr:spPr>
        <a:xfrm flipV="1">
          <a:off x="14782800" y="130559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9434</xdr:rowOff>
    </xdr:from>
    <xdr:to>
      <xdr:col>73</xdr:col>
      <xdr:colOff>180975</xdr:colOff>
      <xdr:row>76</xdr:row>
      <xdr:rowOff>29029</xdr:rowOff>
    </xdr:to>
    <xdr:cxnSp macro="">
      <xdr:nvCxnSpPr>
        <xdr:cNvPr id="429" name="直線コネクタ 428"/>
        <xdr:cNvCxnSpPr/>
      </xdr:nvCxnSpPr>
      <xdr:spPr>
        <a:xfrm>
          <a:off x="13893800" y="130396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17599</xdr:rowOff>
    </xdr:from>
    <xdr:to>
      <xdr:col>69</xdr:col>
      <xdr:colOff>92075</xdr:colOff>
      <xdr:row>76</xdr:row>
      <xdr:rowOff>9434</xdr:rowOff>
    </xdr:to>
    <xdr:cxnSp macro="">
      <xdr:nvCxnSpPr>
        <xdr:cNvPr id="432" name="直線コネクタ 431"/>
        <xdr:cNvCxnSpPr/>
      </xdr:nvCxnSpPr>
      <xdr:spPr>
        <a:xfrm>
          <a:off x="13004800" y="1287634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154577</xdr:rowOff>
    </xdr:from>
    <xdr:to>
      <xdr:col>82</xdr:col>
      <xdr:colOff>158750</xdr:colOff>
      <xdr:row>75</xdr:row>
      <xdr:rowOff>84727</xdr:rowOff>
    </xdr:to>
    <xdr:sp macro="" textlink="">
      <xdr:nvSpPr>
        <xdr:cNvPr id="442" name="楕円 441"/>
        <xdr:cNvSpPr/>
      </xdr:nvSpPr>
      <xdr:spPr>
        <a:xfrm>
          <a:off x="164592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171104</xdr:rowOff>
    </xdr:from>
    <xdr:ext cx="762000" cy="259045"/>
    <xdr:sp macro="" textlink="">
      <xdr:nvSpPr>
        <xdr:cNvPr id="443" name="公債費以外該当値テキスト"/>
        <xdr:cNvSpPr txBox="1"/>
      </xdr:nvSpPr>
      <xdr:spPr>
        <a:xfrm>
          <a:off x="16598900" y="1268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146413</xdr:rowOff>
    </xdr:from>
    <xdr:to>
      <xdr:col>78</xdr:col>
      <xdr:colOff>120650</xdr:colOff>
      <xdr:row>76</xdr:row>
      <xdr:rowOff>76563</xdr:rowOff>
    </xdr:to>
    <xdr:sp macro="" textlink="">
      <xdr:nvSpPr>
        <xdr:cNvPr id="444" name="楕円 443"/>
        <xdr:cNvSpPr/>
      </xdr:nvSpPr>
      <xdr:spPr>
        <a:xfrm>
          <a:off x="15621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61340</xdr:rowOff>
    </xdr:from>
    <xdr:ext cx="736600" cy="259045"/>
    <xdr:sp macro="" textlink="">
      <xdr:nvSpPr>
        <xdr:cNvPr id="445" name="テキスト ボックス 444"/>
        <xdr:cNvSpPr txBox="1"/>
      </xdr:nvSpPr>
      <xdr:spPr>
        <a:xfrm>
          <a:off x="15290800" y="13091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149679</xdr:rowOff>
    </xdr:from>
    <xdr:to>
      <xdr:col>74</xdr:col>
      <xdr:colOff>31750</xdr:colOff>
      <xdr:row>76</xdr:row>
      <xdr:rowOff>79829</xdr:rowOff>
    </xdr:to>
    <xdr:sp macro="" textlink="">
      <xdr:nvSpPr>
        <xdr:cNvPr id="446" name="楕円 445"/>
        <xdr:cNvSpPr/>
      </xdr:nvSpPr>
      <xdr:spPr>
        <a:xfrm>
          <a:off x="14732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64606</xdr:rowOff>
    </xdr:from>
    <xdr:ext cx="762000" cy="259045"/>
    <xdr:sp macro="" textlink="">
      <xdr:nvSpPr>
        <xdr:cNvPr id="447" name="テキスト ボックス 446"/>
        <xdr:cNvSpPr txBox="1"/>
      </xdr:nvSpPr>
      <xdr:spPr>
        <a:xfrm>
          <a:off x="14401800" y="1309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130084</xdr:rowOff>
    </xdr:from>
    <xdr:to>
      <xdr:col>69</xdr:col>
      <xdr:colOff>142875</xdr:colOff>
      <xdr:row>76</xdr:row>
      <xdr:rowOff>60235</xdr:rowOff>
    </xdr:to>
    <xdr:sp macro="" textlink="">
      <xdr:nvSpPr>
        <xdr:cNvPr id="448" name="楕円 447"/>
        <xdr:cNvSpPr/>
      </xdr:nvSpPr>
      <xdr:spPr>
        <a:xfrm>
          <a:off x="13843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45011</xdr:rowOff>
    </xdr:from>
    <xdr:ext cx="762000" cy="259045"/>
    <xdr:sp macro="" textlink="">
      <xdr:nvSpPr>
        <xdr:cNvPr id="449" name="テキスト ボックス 448"/>
        <xdr:cNvSpPr txBox="1"/>
      </xdr:nvSpPr>
      <xdr:spPr>
        <a:xfrm>
          <a:off x="13512800" y="130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138249</xdr:rowOff>
    </xdr:from>
    <xdr:to>
      <xdr:col>65</xdr:col>
      <xdr:colOff>53975</xdr:colOff>
      <xdr:row>75</xdr:row>
      <xdr:rowOff>68399</xdr:rowOff>
    </xdr:to>
    <xdr:sp macro="" textlink="">
      <xdr:nvSpPr>
        <xdr:cNvPr id="450" name="楕円 449"/>
        <xdr:cNvSpPr/>
      </xdr:nvSpPr>
      <xdr:spPr>
        <a:xfrm>
          <a:off x="12954000" y="128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78576</xdr:rowOff>
    </xdr:from>
    <xdr:ext cx="762000" cy="259045"/>
    <xdr:sp macro="" textlink="">
      <xdr:nvSpPr>
        <xdr:cNvPr id="451" name="テキスト ボックス 450"/>
        <xdr:cNvSpPr txBox="1"/>
      </xdr:nvSpPr>
      <xdr:spPr>
        <a:xfrm>
          <a:off x="12623800" y="1259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127209</xdr:rowOff>
    </xdr:from>
    <xdr:to>
      <xdr:col>29</xdr:col>
      <xdr:colOff>127000</xdr:colOff>
      <xdr:row>16</xdr:row>
      <xdr:rowOff>155602</xdr:rowOff>
    </xdr:to>
    <xdr:cxnSp macro="">
      <xdr:nvCxnSpPr>
        <xdr:cNvPr id="49" name="直線コネクタ 48"/>
        <xdr:cNvCxnSpPr/>
      </xdr:nvCxnSpPr>
      <xdr:spPr bwMode="auto">
        <a:xfrm flipV="1">
          <a:off x="5003800" y="2918034"/>
          <a:ext cx="647700" cy="28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155602</xdr:rowOff>
    </xdr:from>
    <xdr:to>
      <xdr:col>26</xdr:col>
      <xdr:colOff>50800</xdr:colOff>
      <xdr:row>17</xdr:row>
      <xdr:rowOff>40031</xdr:rowOff>
    </xdr:to>
    <xdr:cxnSp macro="">
      <xdr:nvCxnSpPr>
        <xdr:cNvPr id="52" name="直線コネクタ 51"/>
        <xdr:cNvCxnSpPr/>
      </xdr:nvCxnSpPr>
      <xdr:spPr bwMode="auto">
        <a:xfrm flipV="1">
          <a:off x="4305300" y="2946427"/>
          <a:ext cx="698500" cy="55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40031</xdr:rowOff>
    </xdr:from>
    <xdr:to>
      <xdr:col>22</xdr:col>
      <xdr:colOff>114300</xdr:colOff>
      <xdr:row>17</xdr:row>
      <xdr:rowOff>87946</xdr:rowOff>
    </xdr:to>
    <xdr:cxnSp macro="">
      <xdr:nvCxnSpPr>
        <xdr:cNvPr id="55" name="直線コネクタ 54"/>
        <xdr:cNvCxnSpPr/>
      </xdr:nvCxnSpPr>
      <xdr:spPr bwMode="auto">
        <a:xfrm flipV="1">
          <a:off x="3606800" y="3002306"/>
          <a:ext cx="698500" cy="47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55860</xdr:rowOff>
    </xdr:from>
    <xdr:to>
      <xdr:col>18</xdr:col>
      <xdr:colOff>177800</xdr:colOff>
      <xdr:row>17</xdr:row>
      <xdr:rowOff>87946</xdr:rowOff>
    </xdr:to>
    <xdr:cxnSp macro="">
      <xdr:nvCxnSpPr>
        <xdr:cNvPr id="58" name="直線コネクタ 57"/>
        <xdr:cNvCxnSpPr/>
      </xdr:nvCxnSpPr>
      <xdr:spPr bwMode="auto">
        <a:xfrm>
          <a:off x="2908300" y="3018135"/>
          <a:ext cx="698500" cy="32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76409</xdr:rowOff>
    </xdr:from>
    <xdr:to>
      <xdr:col>29</xdr:col>
      <xdr:colOff>177800</xdr:colOff>
      <xdr:row>17</xdr:row>
      <xdr:rowOff>6559</xdr:rowOff>
    </xdr:to>
    <xdr:sp macro="" textlink="">
      <xdr:nvSpPr>
        <xdr:cNvPr id="68" name="楕円 67"/>
        <xdr:cNvSpPr/>
      </xdr:nvSpPr>
      <xdr:spPr bwMode="auto">
        <a:xfrm>
          <a:off x="5600700" y="286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92936</xdr:rowOff>
    </xdr:from>
    <xdr:ext cx="762000" cy="259045"/>
    <xdr:sp macro="" textlink="">
      <xdr:nvSpPr>
        <xdr:cNvPr id="69" name="人口1人当たり決算額の推移該当値テキスト130"/>
        <xdr:cNvSpPr txBox="1"/>
      </xdr:nvSpPr>
      <xdr:spPr>
        <a:xfrm>
          <a:off x="5740400" y="27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104802</xdr:rowOff>
    </xdr:from>
    <xdr:to>
      <xdr:col>26</xdr:col>
      <xdr:colOff>101600</xdr:colOff>
      <xdr:row>17</xdr:row>
      <xdr:rowOff>34952</xdr:rowOff>
    </xdr:to>
    <xdr:sp macro="" textlink="">
      <xdr:nvSpPr>
        <xdr:cNvPr id="70" name="楕円 69"/>
        <xdr:cNvSpPr/>
      </xdr:nvSpPr>
      <xdr:spPr bwMode="auto">
        <a:xfrm>
          <a:off x="4953000" y="289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45129</xdr:rowOff>
    </xdr:from>
    <xdr:ext cx="736600" cy="259045"/>
    <xdr:sp macro="" textlink="">
      <xdr:nvSpPr>
        <xdr:cNvPr id="71" name="テキスト ボックス 70"/>
        <xdr:cNvSpPr txBox="1"/>
      </xdr:nvSpPr>
      <xdr:spPr>
        <a:xfrm>
          <a:off x="4622800" y="2664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160681</xdr:rowOff>
    </xdr:from>
    <xdr:to>
      <xdr:col>22</xdr:col>
      <xdr:colOff>165100</xdr:colOff>
      <xdr:row>17</xdr:row>
      <xdr:rowOff>90831</xdr:rowOff>
    </xdr:to>
    <xdr:sp macro="" textlink="">
      <xdr:nvSpPr>
        <xdr:cNvPr id="72" name="楕円 71"/>
        <xdr:cNvSpPr/>
      </xdr:nvSpPr>
      <xdr:spPr bwMode="auto">
        <a:xfrm>
          <a:off x="4254500" y="2951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101008</xdr:rowOff>
    </xdr:from>
    <xdr:ext cx="762000" cy="259045"/>
    <xdr:sp macro="" textlink="">
      <xdr:nvSpPr>
        <xdr:cNvPr id="73" name="テキスト ボックス 72"/>
        <xdr:cNvSpPr txBox="1"/>
      </xdr:nvSpPr>
      <xdr:spPr>
        <a:xfrm>
          <a:off x="3924300" y="272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37146</xdr:rowOff>
    </xdr:from>
    <xdr:to>
      <xdr:col>19</xdr:col>
      <xdr:colOff>38100</xdr:colOff>
      <xdr:row>17</xdr:row>
      <xdr:rowOff>138746</xdr:rowOff>
    </xdr:to>
    <xdr:sp macro="" textlink="">
      <xdr:nvSpPr>
        <xdr:cNvPr id="74" name="楕円 73"/>
        <xdr:cNvSpPr/>
      </xdr:nvSpPr>
      <xdr:spPr bwMode="auto">
        <a:xfrm>
          <a:off x="3556000" y="299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148923</xdr:rowOff>
    </xdr:from>
    <xdr:ext cx="762000" cy="259045"/>
    <xdr:sp macro="" textlink="">
      <xdr:nvSpPr>
        <xdr:cNvPr id="75" name="テキスト ボックス 74"/>
        <xdr:cNvSpPr txBox="1"/>
      </xdr:nvSpPr>
      <xdr:spPr>
        <a:xfrm>
          <a:off x="3225800" y="276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5060</xdr:rowOff>
    </xdr:from>
    <xdr:to>
      <xdr:col>15</xdr:col>
      <xdr:colOff>101600</xdr:colOff>
      <xdr:row>17</xdr:row>
      <xdr:rowOff>106660</xdr:rowOff>
    </xdr:to>
    <xdr:sp macro="" textlink="">
      <xdr:nvSpPr>
        <xdr:cNvPr id="76" name="楕円 75"/>
        <xdr:cNvSpPr/>
      </xdr:nvSpPr>
      <xdr:spPr bwMode="auto">
        <a:xfrm>
          <a:off x="2857500" y="296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116837</xdr:rowOff>
    </xdr:from>
    <xdr:ext cx="762000" cy="259045"/>
    <xdr:sp macro="" textlink="">
      <xdr:nvSpPr>
        <xdr:cNvPr id="77" name="テキスト ボックス 76"/>
        <xdr:cNvSpPr txBox="1"/>
      </xdr:nvSpPr>
      <xdr:spPr>
        <a:xfrm>
          <a:off x="2527300" y="273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35834</xdr:rowOff>
    </xdr:from>
    <xdr:to>
      <xdr:col>29</xdr:col>
      <xdr:colOff>127000</xdr:colOff>
      <xdr:row>35</xdr:row>
      <xdr:rowOff>53482</xdr:rowOff>
    </xdr:to>
    <xdr:cxnSp macro="">
      <xdr:nvCxnSpPr>
        <xdr:cNvPr id="110" name="直線コネクタ 109"/>
        <xdr:cNvCxnSpPr/>
      </xdr:nvCxnSpPr>
      <xdr:spPr bwMode="auto">
        <a:xfrm flipV="1">
          <a:off x="5003800" y="6646184"/>
          <a:ext cx="647700" cy="17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53482</xdr:rowOff>
    </xdr:from>
    <xdr:to>
      <xdr:col>26</xdr:col>
      <xdr:colOff>50800</xdr:colOff>
      <xdr:row>35</xdr:row>
      <xdr:rowOff>96421</xdr:rowOff>
    </xdr:to>
    <xdr:cxnSp macro="">
      <xdr:nvCxnSpPr>
        <xdr:cNvPr id="113" name="直線コネクタ 112"/>
        <xdr:cNvCxnSpPr/>
      </xdr:nvCxnSpPr>
      <xdr:spPr bwMode="auto">
        <a:xfrm flipV="1">
          <a:off x="4305300" y="6663832"/>
          <a:ext cx="698500" cy="4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2131</xdr:rowOff>
    </xdr:from>
    <xdr:to>
      <xdr:col>22</xdr:col>
      <xdr:colOff>114300</xdr:colOff>
      <xdr:row>35</xdr:row>
      <xdr:rowOff>96421</xdr:rowOff>
    </xdr:to>
    <xdr:cxnSp macro="">
      <xdr:nvCxnSpPr>
        <xdr:cNvPr id="116" name="直線コネクタ 115"/>
        <xdr:cNvCxnSpPr/>
      </xdr:nvCxnSpPr>
      <xdr:spPr bwMode="auto">
        <a:xfrm>
          <a:off x="3606800" y="6612481"/>
          <a:ext cx="698500" cy="9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2131</xdr:rowOff>
    </xdr:from>
    <xdr:to>
      <xdr:col>18</xdr:col>
      <xdr:colOff>177800</xdr:colOff>
      <xdr:row>35</xdr:row>
      <xdr:rowOff>74430</xdr:rowOff>
    </xdr:to>
    <xdr:cxnSp macro="">
      <xdr:nvCxnSpPr>
        <xdr:cNvPr id="119" name="直線コネクタ 118"/>
        <xdr:cNvCxnSpPr/>
      </xdr:nvCxnSpPr>
      <xdr:spPr bwMode="auto">
        <a:xfrm flipV="1">
          <a:off x="2908300" y="6612481"/>
          <a:ext cx="698500" cy="7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327934</xdr:rowOff>
    </xdr:from>
    <xdr:to>
      <xdr:col>29</xdr:col>
      <xdr:colOff>177800</xdr:colOff>
      <xdr:row>35</xdr:row>
      <xdr:rowOff>86634</xdr:rowOff>
    </xdr:to>
    <xdr:sp macro="" textlink="">
      <xdr:nvSpPr>
        <xdr:cNvPr id="129" name="楕円 128"/>
        <xdr:cNvSpPr/>
      </xdr:nvSpPr>
      <xdr:spPr bwMode="auto">
        <a:xfrm>
          <a:off x="5600700" y="6595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173011</xdr:rowOff>
    </xdr:from>
    <xdr:ext cx="762000" cy="259045"/>
    <xdr:sp macro="" textlink="">
      <xdr:nvSpPr>
        <xdr:cNvPr id="130" name="人口1人当たり決算額の推移該当値テキスト445"/>
        <xdr:cNvSpPr txBox="1"/>
      </xdr:nvSpPr>
      <xdr:spPr>
        <a:xfrm>
          <a:off x="5740400" y="644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2682</xdr:rowOff>
    </xdr:from>
    <xdr:to>
      <xdr:col>26</xdr:col>
      <xdr:colOff>101600</xdr:colOff>
      <xdr:row>35</xdr:row>
      <xdr:rowOff>104282</xdr:rowOff>
    </xdr:to>
    <xdr:sp macro="" textlink="">
      <xdr:nvSpPr>
        <xdr:cNvPr id="131" name="楕円 130"/>
        <xdr:cNvSpPr/>
      </xdr:nvSpPr>
      <xdr:spPr bwMode="auto">
        <a:xfrm>
          <a:off x="4953000" y="6613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114459</xdr:rowOff>
    </xdr:from>
    <xdr:ext cx="736600" cy="259045"/>
    <xdr:sp macro="" textlink="">
      <xdr:nvSpPr>
        <xdr:cNvPr id="132" name="テキスト ボックス 131"/>
        <xdr:cNvSpPr txBox="1"/>
      </xdr:nvSpPr>
      <xdr:spPr>
        <a:xfrm>
          <a:off x="4622800" y="6381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45621</xdr:rowOff>
    </xdr:from>
    <xdr:to>
      <xdr:col>22</xdr:col>
      <xdr:colOff>165100</xdr:colOff>
      <xdr:row>35</xdr:row>
      <xdr:rowOff>147221</xdr:rowOff>
    </xdr:to>
    <xdr:sp macro="" textlink="">
      <xdr:nvSpPr>
        <xdr:cNvPr id="133" name="楕円 132"/>
        <xdr:cNvSpPr/>
      </xdr:nvSpPr>
      <xdr:spPr bwMode="auto">
        <a:xfrm>
          <a:off x="4254500" y="6655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157398</xdr:rowOff>
    </xdr:from>
    <xdr:ext cx="762000" cy="259045"/>
    <xdr:sp macro="" textlink="">
      <xdr:nvSpPr>
        <xdr:cNvPr id="134" name="テキスト ボックス 133"/>
        <xdr:cNvSpPr txBox="1"/>
      </xdr:nvSpPr>
      <xdr:spPr>
        <a:xfrm>
          <a:off x="3924300" y="642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294231</xdr:rowOff>
    </xdr:from>
    <xdr:to>
      <xdr:col>19</xdr:col>
      <xdr:colOff>38100</xdr:colOff>
      <xdr:row>35</xdr:row>
      <xdr:rowOff>52931</xdr:rowOff>
    </xdr:to>
    <xdr:sp macro="" textlink="">
      <xdr:nvSpPr>
        <xdr:cNvPr id="135" name="楕円 134"/>
        <xdr:cNvSpPr/>
      </xdr:nvSpPr>
      <xdr:spPr bwMode="auto">
        <a:xfrm>
          <a:off x="3556000" y="6561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63108</xdr:rowOff>
    </xdr:from>
    <xdr:ext cx="762000" cy="259045"/>
    <xdr:sp macro="" textlink="">
      <xdr:nvSpPr>
        <xdr:cNvPr id="136" name="テキスト ボックス 135"/>
        <xdr:cNvSpPr txBox="1"/>
      </xdr:nvSpPr>
      <xdr:spPr>
        <a:xfrm>
          <a:off x="3225800" y="633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23630</xdr:rowOff>
    </xdr:from>
    <xdr:to>
      <xdr:col>15</xdr:col>
      <xdr:colOff>101600</xdr:colOff>
      <xdr:row>35</xdr:row>
      <xdr:rowOff>125230</xdr:rowOff>
    </xdr:to>
    <xdr:sp macro="" textlink="">
      <xdr:nvSpPr>
        <xdr:cNvPr id="137" name="楕円 136"/>
        <xdr:cNvSpPr/>
      </xdr:nvSpPr>
      <xdr:spPr bwMode="auto">
        <a:xfrm>
          <a:off x="2857500" y="6633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135407</xdr:rowOff>
    </xdr:from>
    <xdr:ext cx="762000" cy="259045"/>
    <xdr:sp macro="" textlink="">
      <xdr:nvSpPr>
        <xdr:cNvPr id="138" name="テキスト ボックス 137"/>
        <xdr:cNvSpPr txBox="1"/>
      </xdr:nvSpPr>
      <xdr:spPr>
        <a:xfrm>
          <a:off x="2527300" y="640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4,420
4,376
404.61
17,960,161
17,024,847
654,933
3,812,638
11,711,154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166932</xdr:rowOff>
    </xdr:from>
    <xdr:to>
      <xdr:col>24</xdr:col>
      <xdr:colOff>63500</xdr:colOff>
      <xdr:row>36</xdr:row>
      <xdr:rowOff>118926</xdr:rowOff>
    </xdr:to>
    <xdr:cxnSp macro="">
      <xdr:nvCxnSpPr>
        <xdr:cNvPr id="60" name="直線コネクタ 59"/>
        <xdr:cNvCxnSpPr/>
      </xdr:nvCxnSpPr>
      <xdr:spPr>
        <a:xfrm flipV="1">
          <a:off x="3797300" y="616768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118926</xdr:rowOff>
    </xdr:from>
    <xdr:to>
      <xdr:col>19</xdr:col>
      <xdr:colOff>177800</xdr:colOff>
      <xdr:row>37</xdr:row>
      <xdr:rowOff>1755</xdr:rowOff>
    </xdr:to>
    <xdr:cxnSp macro="">
      <xdr:nvCxnSpPr>
        <xdr:cNvPr id="63" name="直線コネクタ 62"/>
        <xdr:cNvCxnSpPr/>
      </xdr:nvCxnSpPr>
      <xdr:spPr>
        <a:xfrm flipV="1">
          <a:off x="2908300" y="6291126"/>
          <a:ext cx="889000" cy="5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1755</xdr:rowOff>
    </xdr:from>
    <xdr:to>
      <xdr:col>15</xdr:col>
      <xdr:colOff>50800</xdr:colOff>
      <xdr:row>37</xdr:row>
      <xdr:rowOff>34835</xdr:rowOff>
    </xdr:to>
    <xdr:cxnSp macro="">
      <xdr:nvCxnSpPr>
        <xdr:cNvPr id="66" name="直線コネクタ 65"/>
        <xdr:cNvCxnSpPr/>
      </xdr:nvCxnSpPr>
      <xdr:spPr>
        <a:xfrm flipV="1">
          <a:off x="2019300" y="6345405"/>
          <a:ext cx="889000" cy="3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20302</xdr:rowOff>
    </xdr:from>
    <xdr:to>
      <xdr:col>10</xdr:col>
      <xdr:colOff>114300</xdr:colOff>
      <xdr:row>37</xdr:row>
      <xdr:rowOff>34835</xdr:rowOff>
    </xdr:to>
    <xdr:cxnSp macro="">
      <xdr:nvCxnSpPr>
        <xdr:cNvPr id="69" name="直線コネクタ 68"/>
        <xdr:cNvCxnSpPr/>
      </xdr:nvCxnSpPr>
      <xdr:spPr>
        <a:xfrm>
          <a:off x="1130300" y="6363952"/>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116132</xdr:rowOff>
    </xdr:from>
    <xdr:to>
      <xdr:col>24</xdr:col>
      <xdr:colOff>114300</xdr:colOff>
      <xdr:row>36</xdr:row>
      <xdr:rowOff>46282</xdr:rowOff>
    </xdr:to>
    <xdr:sp macro="" textlink="">
      <xdr:nvSpPr>
        <xdr:cNvPr id="79" name="楕円 78"/>
        <xdr:cNvSpPr/>
      </xdr:nvSpPr>
      <xdr:spPr>
        <a:xfrm>
          <a:off x="4584700" y="611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139009</xdr:rowOff>
    </xdr:from>
    <xdr:ext cx="599010" cy="259045"/>
    <xdr:sp macro="" textlink="">
      <xdr:nvSpPr>
        <xdr:cNvPr id="80" name="人件費該当値テキスト"/>
        <xdr:cNvSpPr txBox="1"/>
      </xdr:nvSpPr>
      <xdr:spPr>
        <a:xfrm>
          <a:off x="4686300" y="596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68126</xdr:rowOff>
    </xdr:from>
    <xdr:to>
      <xdr:col>20</xdr:col>
      <xdr:colOff>38100</xdr:colOff>
      <xdr:row>36</xdr:row>
      <xdr:rowOff>169726</xdr:rowOff>
    </xdr:to>
    <xdr:sp macro="" textlink="">
      <xdr:nvSpPr>
        <xdr:cNvPr id="81" name="楕円 80"/>
        <xdr:cNvSpPr/>
      </xdr:nvSpPr>
      <xdr:spPr>
        <a:xfrm>
          <a:off x="3746500" y="624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14803</xdr:rowOff>
    </xdr:from>
    <xdr:ext cx="599010" cy="259045"/>
    <xdr:sp macro="" textlink="">
      <xdr:nvSpPr>
        <xdr:cNvPr id="82" name="テキスト ボックス 81"/>
        <xdr:cNvSpPr txBox="1"/>
      </xdr:nvSpPr>
      <xdr:spPr>
        <a:xfrm>
          <a:off x="3497795" y="601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122405</xdr:rowOff>
    </xdr:from>
    <xdr:to>
      <xdr:col>15</xdr:col>
      <xdr:colOff>101600</xdr:colOff>
      <xdr:row>37</xdr:row>
      <xdr:rowOff>52555</xdr:rowOff>
    </xdr:to>
    <xdr:sp macro="" textlink="">
      <xdr:nvSpPr>
        <xdr:cNvPr id="83" name="楕円 82"/>
        <xdr:cNvSpPr/>
      </xdr:nvSpPr>
      <xdr:spPr>
        <a:xfrm>
          <a:off x="2857500" y="629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69082</xdr:rowOff>
    </xdr:from>
    <xdr:ext cx="599010" cy="259045"/>
    <xdr:sp macro="" textlink="">
      <xdr:nvSpPr>
        <xdr:cNvPr id="84" name="テキスト ボックス 83"/>
        <xdr:cNvSpPr txBox="1"/>
      </xdr:nvSpPr>
      <xdr:spPr>
        <a:xfrm>
          <a:off x="2608795" y="606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155485</xdr:rowOff>
    </xdr:from>
    <xdr:to>
      <xdr:col>10</xdr:col>
      <xdr:colOff>165100</xdr:colOff>
      <xdr:row>37</xdr:row>
      <xdr:rowOff>85635</xdr:rowOff>
    </xdr:to>
    <xdr:sp macro="" textlink="">
      <xdr:nvSpPr>
        <xdr:cNvPr id="85" name="楕円 84"/>
        <xdr:cNvSpPr/>
      </xdr:nvSpPr>
      <xdr:spPr>
        <a:xfrm>
          <a:off x="1968500" y="63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76762</xdr:rowOff>
    </xdr:from>
    <xdr:ext cx="599010" cy="259045"/>
    <xdr:sp macro="" textlink="">
      <xdr:nvSpPr>
        <xdr:cNvPr id="86" name="テキスト ボックス 85"/>
        <xdr:cNvSpPr txBox="1"/>
      </xdr:nvSpPr>
      <xdr:spPr>
        <a:xfrm>
          <a:off x="1719795" y="642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140952</xdr:rowOff>
    </xdr:from>
    <xdr:to>
      <xdr:col>6</xdr:col>
      <xdr:colOff>38100</xdr:colOff>
      <xdr:row>37</xdr:row>
      <xdr:rowOff>71102</xdr:rowOff>
    </xdr:to>
    <xdr:sp macro="" textlink="">
      <xdr:nvSpPr>
        <xdr:cNvPr id="87" name="楕円 86"/>
        <xdr:cNvSpPr/>
      </xdr:nvSpPr>
      <xdr:spPr>
        <a:xfrm>
          <a:off x="1079500" y="631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87629</xdr:rowOff>
    </xdr:from>
    <xdr:ext cx="599010" cy="259045"/>
    <xdr:sp macro="" textlink="">
      <xdr:nvSpPr>
        <xdr:cNvPr id="88" name="テキスト ボックス 87"/>
        <xdr:cNvSpPr txBox="1"/>
      </xdr:nvSpPr>
      <xdr:spPr>
        <a:xfrm>
          <a:off x="830795" y="608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59953</xdr:rowOff>
    </xdr:from>
    <xdr:to>
      <xdr:col>24</xdr:col>
      <xdr:colOff>63500</xdr:colOff>
      <xdr:row>55</xdr:row>
      <xdr:rowOff>122517</xdr:rowOff>
    </xdr:to>
    <xdr:cxnSp macro="">
      <xdr:nvCxnSpPr>
        <xdr:cNvPr id="117" name="直線コネクタ 116"/>
        <xdr:cNvCxnSpPr/>
      </xdr:nvCxnSpPr>
      <xdr:spPr>
        <a:xfrm>
          <a:off x="3797300" y="8803903"/>
          <a:ext cx="838200" cy="74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59953</xdr:rowOff>
    </xdr:from>
    <xdr:to>
      <xdr:col>19</xdr:col>
      <xdr:colOff>177800</xdr:colOff>
      <xdr:row>55</xdr:row>
      <xdr:rowOff>50285</xdr:rowOff>
    </xdr:to>
    <xdr:cxnSp macro="">
      <xdr:nvCxnSpPr>
        <xdr:cNvPr id="120" name="直線コネクタ 119"/>
        <xdr:cNvCxnSpPr/>
      </xdr:nvCxnSpPr>
      <xdr:spPr>
        <a:xfrm flipV="1">
          <a:off x="2908300" y="8803903"/>
          <a:ext cx="889000" cy="67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50285</xdr:rowOff>
    </xdr:from>
    <xdr:to>
      <xdr:col>15</xdr:col>
      <xdr:colOff>50800</xdr:colOff>
      <xdr:row>56</xdr:row>
      <xdr:rowOff>121717</xdr:rowOff>
    </xdr:to>
    <xdr:cxnSp macro="">
      <xdr:nvCxnSpPr>
        <xdr:cNvPr id="123" name="直線コネクタ 122"/>
        <xdr:cNvCxnSpPr/>
      </xdr:nvCxnSpPr>
      <xdr:spPr>
        <a:xfrm flipV="1">
          <a:off x="2019300" y="9480035"/>
          <a:ext cx="889000" cy="24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60991</xdr:rowOff>
    </xdr:from>
    <xdr:to>
      <xdr:col>10</xdr:col>
      <xdr:colOff>114300</xdr:colOff>
      <xdr:row>56</xdr:row>
      <xdr:rowOff>121717</xdr:rowOff>
    </xdr:to>
    <xdr:cxnSp macro="">
      <xdr:nvCxnSpPr>
        <xdr:cNvPr id="126" name="直線コネクタ 125"/>
        <xdr:cNvCxnSpPr/>
      </xdr:nvCxnSpPr>
      <xdr:spPr>
        <a:xfrm>
          <a:off x="1130300" y="9662191"/>
          <a:ext cx="889000" cy="6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71717</xdr:rowOff>
    </xdr:from>
    <xdr:to>
      <xdr:col>24</xdr:col>
      <xdr:colOff>114300</xdr:colOff>
      <xdr:row>56</xdr:row>
      <xdr:rowOff>1867</xdr:rowOff>
    </xdr:to>
    <xdr:sp macro="" textlink="">
      <xdr:nvSpPr>
        <xdr:cNvPr id="136" name="楕円 135"/>
        <xdr:cNvSpPr/>
      </xdr:nvSpPr>
      <xdr:spPr>
        <a:xfrm>
          <a:off x="4584700" y="95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94594</xdr:rowOff>
    </xdr:from>
    <xdr:ext cx="599010" cy="259045"/>
    <xdr:sp macro="" textlink="">
      <xdr:nvSpPr>
        <xdr:cNvPr id="137" name="物件費該当値テキスト"/>
        <xdr:cNvSpPr txBox="1"/>
      </xdr:nvSpPr>
      <xdr:spPr>
        <a:xfrm>
          <a:off x="4686300" y="935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9153</xdr:rowOff>
    </xdr:from>
    <xdr:to>
      <xdr:col>20</xdr:col>
      <xdr:colOff>38100</xdr:colOff>
      <xdr:row>51</xdr:row>
      <xdr:rowOff>110753</xdr:rowOff>
    </xdr:to>
    <xdr:sp macro="" textlink="">
      <xdr:nvSpPr>
        <xdr:cNvPr id="138" name="楕円 137"/>
        <xdr:cNvSpPr/>
      </xdr:nvSpPr>
      <xdr:spPr>
        <a:xfrm>
          <a:off x="3746500" y="87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127280</xdr:rowOff>
    </xdr:from>
    <xdr:ext cx="599010" cy="259045"/>
    <xdr:sp macro="" textlink="">
      <xdr:nvSpPr>
        <xdr:cNvPr id="139" name="テキスト ボックス 138"/>
        <xdr:cNvSpPr txBox="1"/>
      </xdr:nvSpPr>
      <xdr:spPr>
        <a:xfrm>
          <a:off x="3497795" y="852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170935</xdr:rowOff>
    </xdr:from>
    <xdr:to>
      <xdr:col>15</xdr:col>
      <xdr:colOff>101600</xdr:colOff>
      <xdr:row>55</xdr:row>
      <xdr:rowOff>101085</xdr:rowOff>
    </xdr:to>
    <xdr:sp macro="" textlink="">
      <xdr:nvSpPr>
        <xdr:cNvPr id="140" name="楕円 139"/>
        <xdr:cNvSpPr/>
      </xdr:nvSpPr>
      <xdr:spPr>
        <a:xfrm>
          <a:off x="2857500" y="94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117612</xdr:rowOff>
    </xdr:from>
    <xdr:ext cx="599010" cy="259045"/>
    <xdr:sp macro="" textlink="">
      <xdr:nvSpPr>
        <xdr:cNvPr id="141" name="テキスト ボックス 140"/>
        <xdr:cNvSpPr txBox="1"/>
      </xdr:nvSpPr>
      <xdr:spPr>
        <a:xfrm>
          <a:off x="2608795" y="920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70917</xdr:rowOff>
    </xdr:from>
    <xdr:to>
      <xdr:col>10</xdr:col>
      <xdr:colOff>165100</xdr:colOff>
      <xdr:row>57</xdr:row>
      <xdr:rowOff>1067</xdr:rowOff>
    </xdr:to>
    <xdr:sp macro="" textlink="">
      <xdr:nvSpPr>
        <xdr:cNvPr id="142" name="楕円 141"/>
        <xdr:cNvSpPr/>
      </xdr:nvSpPr>
      <xdr:spPr>
        <a:xfrm>
          <a:off x="1968500" y="967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17594</xdr:rowOff>
    </xdr:from>
    <xdr:ext cx="599010" cy="259045"/>
    <xdr:sp macro="" textlink="">
      <xdr:nvSpPr>
        <xdr:cNvPr id="143" name="テキスト ボックス 142"/>
        <xdr:cNvSpPr txBox="1"/>
      </xdr:nvSpPr>
      <xdr:spPr>
        <a:xfrm>
          <a:off x="1719795" y="94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10191</xdr:rowOff>
    </xdr:from>
    <xdr:to>
      <xdr:col>6</xdr:col>
      <xdr:colOff>38100</xdr:colOff>
      <xdr:row>56</xdr:row>
      <xdr:rowOff>111791</xdr:rowOff>
    </xdr:to>
    <xdr:sp macro="" textlink="">
      <xdr:nvSpPr>
        <xdr:cNvPr id="144" name="楕円 143"/>
        <xdr:cNvSpPr/>
      </xdr:nvSpPr>
      <xdr:spPr>
        <a:xfrm>
          <a:off x="1079500" y="96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128318</xdr:rowOff>
    </xdr:from>
    <xdr:ext cx="599010" cy="259045"/>
    <xdr:sp macro="" textlink="">
      <xdr:nvSpPr>
        <xdr:cNvPr id="145" name="テキスト ボックス 144"/>
        <xdr:cNvSpPr txBox="1"/>
      </xdr:nvSpPr>
      <xdr:spPr>
        <a:xfrm>
          <a:off x="830795" y="938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22413</xdr:rowOff>
    </xdr:from>
    <xdr:to>
      <xdr:col>24</xdr:col>
      <xdr:colOff>63500</xdr:colOff>
      <xdr:row>78</xdr:row>
      <xdr:rowOff>103429</xdr:rowOff>
    </xdr:to>
    <xdr:cxnSp macro="">
      <xdr:nvCxnSpPr>
        <xdr:cNvPr id="174" name="直線コネクタ 173"/>
        <xdr:cNvCxnSpPr/>
      </xdr:nvCxnSpPr>
      <xdr:spPr>
        <a:xfrm flipV="1">
          <a:off x="3797300" y="13395513"/>
          <a:ext cx="838200" cy="8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94921</xdr:rowOff>
    </xdr:from>
    <xdr:to>
      <xdr:col>19</xdr:col>
      <xdr:colOff>177800</xdr:colOff>
      <xdr:row>78</xdr:row>
      <xdr:rowOff>103429</xdr:rowOff>
    </xdr:to>
    <xdr:cxnSp macro="">
      <xdr:nvCxnSpPr>
        <xdr:cNvPr id="177" name="直線コネクタ 176"/>
        <xdr:cNvCxnSpPr/>
      </xdr:nvCxnSpPr>
      <xdr:spPr>
        <a:xfrm>
          <a:off x="2908300" y="13468021"/>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90196</xdr:rowOff>
    </xdr:from>
    <xdr:to>
      <xdr:col>15</xdr:col>
      <xdr:colOff>50800</xdr:colOff>
      <xdr:row>78</xdr:row>
      <xdr:rowOff>94921</xdr:rowOff>
    </xdr:to>
    <xdr:cxnSp macro="">
      <xdr:nvCxnSpPr>
        <xdr:cNvPr id="180" name="直線コネクタ 179"/>
        <xdr:cNvCxnSpPr/>
      </xdr:nvCxnSpPr>
      <xdr:spPr>
        <a:xfrm>
          <a:off x="2019300" y="13463296"/>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90196</xdr:rowOff>
    </xdr:from>
    <xdr:to>
      <xdr:col>10</xdr:col>
      <xdr:colOff>114300</xdr:colOff>
      <xdr:row>78</xdr:row>
      <xdr:rowOff>92010</xdr:rowOff>
    </xdr:to>
    <xdr:cxnSp macro="">
      <xdr:nvCxnSpPr>
        <xdr:cNvPr id="183" name="直線コネクタ 182"/>
        <xdr:cNvCxnSpPr/>
      </xdr:nvCxnSpPr>
      <xdr:spPr>
        <a:xfrm flipV="1">
          <a:off x="1130300" y="13463296"/>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143063</xdr:rowOff>
    </xdr:from>
    <xdr:to>
      <xdr:col>24</xdr:col>
      <xdr:colOff>114300</xdr:colOff>
      <xdr:row>78</xdr:row>
      <xdr:rowOff>73213</xdr:rowOff>
    </xdr:to>
    <xdr:sp macro="" textlink="">
      <xdr:nvSpPr>
        <xdr:cNvPr id="193" name="楕円 192"/>
        <xdr:cNvSpPr/>
      </xdr:nvSpPr>
      <xdr:spPr>
        <a:xfrm>
          <a:off x="4584700" y="1334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165940</xdr:rowOff>
    </xdr:from>
    <xdr:ext cx="534377" cy="259045"/>
    <xdr:sp macro="" textlink="">
      <xdr:nvSpPr>
        <xdr:cNvPr id="194" name="維持補修費該当値テキスト"/>
        <xdr:cNvSpPr txBox="1"/>
      </xdr:nvSpPr>
      <xdr:spPr>
        <a:xfrm>
          <a:off x="4686300" y="1319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52629</xdr:rowOff>
    </xdr:from>
    <xdr:to>
      <xdr:col>20</xdr:col>
      <xdr:colOff>38100</xdr:colOff>
      <xdr:row>78</xdr:row>
      <xdr:rowOff>154229</xdr:rowOff>
    </xdr:to>
    <xdr:sp macro="" textlink="">
      <xdr:nvSpPr>
        <xdr:cNvPr id="195" name="楕円 194"/>
        <xdr:cNvSpPr/>
      </xdr:nvSpPr>
      <xdr:spPr>
        <a:xfrm>
          <a:off x="3746500" y="134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170756</xdr:rowOff>
    </xdr:from>
    <xdr:ext cx="534377" cy="259045"/>
    <xdr:sp macro="" textlink="">
      <xdr:nvSpPr>
        <xdr:cNvPr id="196" name="テキスト ボックス 195"/>
        <xdr:cNvSpPr txBox="1"/>
      </xdr:nvSpPr>
      <xdr:spPr>
        <a:xfrm>
          <a:off x="3530111" y="1320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44121</xdr:rowOff>
    </xdr:from>
    <xdr:to>
      <xdr:col>15</xdr:col>
      <xdr:colOff>101600</xdr:colOff>
      <xdr:row>78</xdr:row>
      <xdr:rowOff>145721</xdr:rowOff>
    </xdr:to>
    <xdr:sp macro="" textlink="">
      <xdr:nvSpPr>
        <xdr:cNvPr id="197" name="楕円 196"/>
        <xdr:cNvSpPr/>
      </xdr:nvSpPr>
      <xdr:spPr>
        <a:xfrm>
          <a:off x="2857500" y="134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162248</xdr:rowOff>
    </xdr:from>
    <xdr:ext cx="534377" cy="259045"/>
    <xdr:sp macro="" textlink="">
      <xdr:nvSpPr>
        <xdr:cNvPr id="198" name="テキスト ボックス 197"/>
        <xdr:cNvSpPr txBox="1"/>
      </xdr:nvSpPr>
      <xdr:spPr>
        <a:xfrm>
          <a:off x="2641111" y="1319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39396</xdr:rowOff>
    </xdr:from>
    <xdr:to>
      <xdr:col>10</xdr:col>
      <xdr:colOff>165100</xdr:colOff>
      <xdr:row>78</xdr:row>
      <xdr:rowOff>140996</xdr:rowOff>
    </xdr:to>
    <xdr:sp macro="" textlink="">
      <xdr:nvSpPr>
        <xdr:cNvPr id="199" name="楕円 198"/>
        <xdr:cNvSpPr/>
      </xdr:nvSpPr>
      <xdr:spPr>
        <a:xfrm>
          <a:off x="1968500" y="134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157523</xdr:rowOff>
    </xdr:from>
    <xdr:ext cx="534377" cy="259045"/>
    <xdr:sp macro="" textlink="">
      <xdr:nvSpPr>
        <xdr:cNvPr id="200" name="テキスト ボックス 199"/>
        <xdr:cNvSpPr txBox="1"/>
      </xdr:nvSpPr>
      <xdr:spPr>
        <a:xfrm>
          <a:off x="1752111" y="131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41210</xdr:rowOff>
    </xdr:from>
    <xdr:to>
      <xdr:col>6</xdr:col>
      <xdr:colOff>38100</xdr:colOff>
      <xdr:row>78</xdr:row>
      <xdr:rowOff>142810</xdr:rowOff>
    </xdr:to>
    <xdr:sp macro="" textlink="">
      <xdr:nvSpPr>
        <xdr:cNvPr id="201" name="楕円 200"/>
        <xdr:cNvSpPr/>
      </xdr:nvSpPr>
      <xdr:spPr>
        <a:xfrm>
          <a:off x="1079500" y="1341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159337</xdr:rowOff>
    </xdr:from>
    <xdr:ext cx="534377" cy="259045"/>
    <xdr:sp macro="" textlink="">
      <xdr:nvSpPr>
        <xdr:cNvPr id="202" name="テキスト ボックス 201"/>
        <xdr:cNvSpPr txBox="1"/>
      </xdr:nvSpPr>
      <xdr:spPr>
        <a:xfrm>
          <a:off x="863111" y="1318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42414</xdr:rowOff>
    </xdr:from>
    <xdr:to>
      <xdr:col>24</xdr:col>
      <xdr:colOff>63500</xdr:colOff>
      <xdr:row>95</xdr:row>
      <xdr:rowOff>50905</xdr:rowOff>
    </xdr:to>
    <xdr:cxnSp macro="">
      <xdr:nvCxnSpPr>
        <xdr:cNvPr id="233" name="直線コネクタ 232"/>
        <xdr:cNvCxnSpPr/>
      </xdr:nvCxnSpPr>
      <xdr:spPr>
        <a:xfrm flipV="1">
          <a:off x="3797300" y="16330164"/>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142030</xdr:rowOff>
    </xdr:from>
    <xdr:to>
      <xdr:col>19</xdr:col>
      <xdr:colOff>177800</xdr:colOff>
      <xdr:row>95</xdr:row>
      <xdr:rowOff>50905</xdr:rowOff>
    </xdr:to>
    <xdr:cxnSp macro="">
      <xdr:nvCxnSpPr>
        <xdr:cNvPr id="236" name="直線コネクタ 235"/>
        <xdr:cNvCxnSpPr/>
      </xdr:nvCxnSpPr>
      <xdr:spPr>
        <a:xfrm>
          <a:off x="2908300" y="16086880"/>
          <a:ext cx="889000" cy="25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142030</xdr:rowOff>
    </xdr:from>
    <xdr:to>
      <xdr:col>15</xdr:col>
      <xdr:colOff>50800</xdr:colOff>
      <xdr:row>95</xdr:row>
      <xdr:rowOff>48107</xdr:rowOff>
    </xdr:to>
    <xdr:cxnSp macro="">
      <xdr:nvCxnSpPr>
        <xdr:cNvPr id="239" name="直線コネクタ 238"/>
        <xdr:cNvCxnSpPr/>
      </xdr:nvCxnSpPr>
      <xdr:spPr>
        <a:xfrm flipV="1">
          <a:off x="2019300" y="16086880"/>
          <a:ext cx="889000" cy="24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170137</xdr:rowOff>
    </xdr:from>
    <xdr:to>
      <xdr:col>10</xdr:col>
      <xdr:colOff>114300</xdr:colOff>
      <xdr:row>95</xdr:row>
      <xdr:rowOff>48107</xdr:rowOff>
    </xdr:to>
    <xdr:cxnSp macro="">
      <xdr:nvCxnSpPr>
        <xdr:cNvPr id="242" name="直線コネクタ 241"/>
        <xdr:cNvCxnSpPr/>
      </xdr:nvCxnSpPr>
      <xdr:spPr>
        <a:xfrm>
          <a:off x="1130300" y="16286437"/>
          <a:ext cx="889000" cy="4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163064</xdr:rowOff>
    </xdr:from>
    <xdr:to>
      <xdr:col>24</xdr:col>
      <xdr:colOff>114300</xdr:colOff>
      <xdr:row>95</xdr:row>
      <xdr:rowOff>93214</xdr:rowOff>
    </xdr:to>
    <xdr:sp macro="" textlink="">
      <xdr:nvSpPr>
        <xdr:cNvPr id="252" name="楕円 251"/>
        <xdr:cNvSpPr/>
      </xdr:nvSpPr>
      <xdr:spPr>
        <a:xfrm>
          <a:off x="4584700" y="1627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141491</xdr:rowOff>
    </xdr:from>
    <xdr:ext cx="534377" cy="259045"/>
    <xdr:sp macro="" textlink="">
      <xdr:nvSpPr>
        <xdr:cNvPr id="253" name="扶助費該当値テキスト"/>
        <xdr:cNvSpPr txBox="1"/>
      </xdr:nvSpPr>
      <xdr:spPr>
        <a:xfrm>
          <a:off x="4686300" y="1625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xdr:rowOff>
    </xdr:from>
    <xdr:to>
      <xdr:col>20</xdr:col>
      <xdr:colOff>38100</xdr:colOff>
      <xdr:row>95</xdr:row>
      <xdr:rowOff>101705</xdr:rowOff>
    </xdr:to>
    <xdr:sp macro="" textlink="">
      <xdr:nvSpPr>
        <xdr:cNvPr id="254" name="楕円 253"/>
        <xdr:cNvSpPr/>
      </xdr:nvSpPr>
      <xdr:spPr>
        <a:xfrm>
          <a:off x="3746500" y="162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92832</xdr:rowOff>
    </xdr:from>
    <xdr:ext cx="534377" cy="259045"/>
    <xdr:sp macro="" textlink="">
      <xdr:nvSpPr>
        <xdr:cNvPr id="255" name="テキスト ボックス 254"/>
        <xdr:cNvSpPr txBox="1"/>
      </xdr:nvSpPr>
      <xdr:spPr>
        <a:xfrm>
          <a:off x="3530111" y="1638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91230</xdr:rowOff>
    </xdr:from>
    <xdr:to>
      <xdr:col>15</xdr:col>
      <xdr:colOff>101600</xdr:colOff>
      <xdr:row>94</xdr:row>
      <xdr:rowOff>21380</xdr:rowOff>
    </xdr:to>
    <xdr:sp macro="" textlink="">
      <xdr:nvSpPr>
        <xdr:cNvPr id="256" name="楕円 255"/>
        <xdr:cNvSpPr/>
      </xdr:nvSpPr>
      <xdr:spPr>
        <a:xfrm>
          <a:off x="2857500" y="160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37907</xdr:rowOff>
    </xdr:from>
    <xdr:ext cx="534377" cy="259045"/>
    <xdr:sp macro="" textlink="">
      <xdr:nvSpPr>
        <xdr:cNvPr id="257" name="テキスト ボックス 256"/>
        <xdr:cNvSpPr txBox="1"/>
      </xdr:nvSpPr>
      <xdr:spPr>
        <a:xfrm>
          <a:off x="2641111" y="15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168757</xdr:rowOff>
    </xdr:from>
    <xdr:to>
      <xdr:col>10</xdr:col>
      <xdr:colOff>165100</xdr:colOff>
      <xdr:row>95</xdr:row>
      <xdr:rowOff>98907</xdr:rowOff>
    </xdr:to>
    <xdr:sp macro="" textlink="">
      <xdr:nvSpPr>
        <xdr:cNvPr id="258" name="楕円 257"/>
        <xdr:cNvSpPr/>
      </xdr:nvSpPr>
      <xdr:spPr>
        <a:xfrm>
          <a:off x="1968500" y="162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115434</xdr:rowOff>
    </xdr:from>
    <xdr:ext cx="534377" cy="259045"/>
    <xdr:sp macro="" textlink="">
      <xdr:nvSpPr>
        <xdr:cNvPr id="259" name="テキスト ボックス 258"/>
        <xdr:cNvSpPr txBox="1"/>
      </xdr:nvSpPr>
      <xdr:spPr>
        <a:xfrm>
          <a:off x="1752111" y="160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119337</xdr:rowOff>
    </xdr:from>
    <xdr:to>
      <xdr:col>6</xdr:col>
      <xdr:colOff>38100</xdr:colOff>
      <xdr:row>95</xdr:row>
      <xdr:rowOff>49487</xdr:rowOff>
    </xdr:to>
    <xdr:sp macro="" textlink="">
      <xdr:nvSpPr>
        <xdr:cNvPr id="260" name="楕円 259"/>
        <xdr:cNvSpPr/>
      </xdr:nvSpPr>
      <xdr:spPr>
        <a:xfrm>
          <a:off x="1079500" y="1623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66014</xdr:rowOff>
    </xdr:from>
    <xdr:ext cx="534377" cy="259045"/>
    <xdr:sp macro="" textlink="">
      <xdr:nvSpPr>
        <xdr:cNvPr id="261" name="テキスト ボックス 260"/>
        <xdr:cNvSpPr txBox="1"/>
      </xdr:nvSpPr>
      <xdr:spPr>
        <a:xfrm>
          <a:off x="863111" y="1601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4" name="テキスト ボックス 273"/>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92727</xdr:rowOff>
    </xdr:from>
    <xdr:ext cx="685572" cy="259045"/>
    <xdr:sp macro="" textlink="">
      <xdr:nvSpPr>
        <xdr:cNvPr id="282" name="テキスト ボックス 281"/>
        <xdr:cNvSpPr txBox="1"/>
      </xdr:nvSpPr>
      <xdr:spPr>
        <a:xfrm>
          <a:off x="5918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4" name="テキスト ボックス 283"/>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39987</xdr:rowOff>
    </xdr:from>
    <xdr:to>
      <xdr:col>54</xdr:col>
      <xdr:colOff>189865</xdr:colOff>
      <xdr:row>39</xdr:row>
      <xdr:rowOff>80576</xdr:rowOff>
    </xdr:to>
    <xdr:cxnSp macro="">
      <xdr:nvCxnSpPr>
        <xdr:cNvPr id="286" name="直線コネクタ 285"/>
        <xdr:cNvCxnSpPr/>
      </xdr:nvCxnSpPr>
      <xdr:spPr>
        <a:xfrm flipV="1">
          <a:off x="10475595" y="5697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84403</xdr:rowOff>
    </xdr:from>
    <xdr:ext cx="599010" cy="259045"/>
    <xdr:sp macro="" textlink="">
      <xdr:nvSpPr>
        <xdr:cNvPr id="287" name="補助費等最小値テキスト"/>
        <xdr:cNvSpPr txBox="1"/>
      </xdr:nvSpPr>
      <xdr:spPr>
        <a:xfrm>
          <a:off x="10528300" y="677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80576</xdr:rowOff>
    </xdr:from>
    <xdr:to>
      <xdr:col>55</xdr:col>
      <xdr:colOff>88900</xdr:colOff>
      <xdr:row>39</xdr:row>
      <xdr:rowOff>80576</xdr:rowOff>
    </xdr:to>
    <xdr:cxnSp macro="">
      <xdr:nvCxnSpPr>
        <xdr:cNvPr id="288" name="直線コネクタ 287"/>
        <xdr:cNvCxnSpPr/>
      </xdr:nvCxnSpPr>
      <xdr:spPr>
        <a:xfrm>
          <a:off x="10388600" y="676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158114</xdr:rowOff>
    </xdr:from>
    <xdr:ext cx="599010" cy="259045"/>
    <xdr:sp macro="" textlink="">
      <xdr:nvSpPr>
        <xdr:cNvPr id="289" name="補助費等最大値テキスト"/>
        <xdr:cNvSpPr txBox="1"/>
      </xdr:nvSpPr>
      <xdr:spPr>
        <a:xfrm>
          <a:off x="10528300" y="547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39987</xdr:rowOff>
    </xdr:from>
    <xdr:to>
      <xdr:col>55</xdr:col>
      <xdr:colOff>88900</xdr:colOff>
      <xdr:row>33</xdr:row>
      <xdr:rowOff>39987</xdr:rowOff>
    </xdr:to>
    <xdr:cxnSp macro="">
      <xdr:nvCxnSpPr>
        <xdr:cNvPr id="290" name="直線コネクタ 289"/>
        <xdr:cNvCxnSpPr/>
      </xdr:nvCxnSpPr>
      <xdr:spPr>
        <a:xfrm>
          <a:off x="10388600" y="56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127773</xdr:rowOff>
    </xdr:from>
    <xdr:to>
      <xdr:col>55</xdr:col>
      <xdr:colOff>0</xdr:colOff>
      <xdr:row>35</xdr:row>
      <xdr:rowOff>161091</xdr:rowOff>
    </xdr:to>
    <xdr:cxnSp macro="">
      <xdr:nvCxnSpPr>
        <xdr:cNvPr id="291" name="直線コネクタ 290"/>
        <xdr:cNvCxnSpPr/>
      </xdr:nvCxnSpPr>
      <xdr:spPr>
        <a:xfrm>
          <a:off x="9639300" y="5271273"/>
          <a:ext cx="838200" cy="89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53731</xdr:rowOff>
    </xdr:from>
    <xdr:ext cx="599010" cy="259045"/>
    <xdr:sp macro="" textlink="">
      <xdr:nvSpPr>
        <xdr:cNvPr id="292" name="補助費等平均値テキスト"/>
        <xdr:cNvSpPr txBox="1"/>
      </xdr:nvSpPr>
      <xdr:spPr>
        <a:xfrm>
          <a:off x="10528300" y="6397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75304</xdr:rowOff>
    </xdr:from>
    <xdr:to>
      <xdr:col>55</xdr:col>
      <xdr:colOff>50800</xdr:colOff>
      <xdr:row>38</xdr:row>
      <xdr:rowOff>5454</xdr:rowOff>
    </xdr:to>
    <xdr:sp macro="" textlink="">
      <xdr:nvSpPr>
        <xdr:cNvPr id="293" name="フローチャート: 判断 292"/>
        <xdr:cNvSpPr/>
      </xdr:nvSpPr>
      <xdr:spPr>
        <a:xfrm>
          <a:off x="10426700" y="641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127773</xdr:rowOff>
    </xdr:from>
    <xdr:to>
      <xdr:col>50</xdr:col>
      <xdr:colOff>114300</xdr:colOff>
      <xdr:row>38</xdr:row>
      <xdr:rowOff>54063</xdr:rowOff>
    </xdr:to>
    <xdr:cxnSp macro="">
      <xdr:nvCxnSpPr>
        <xdr:cNvPr id="294" name="直線コネクタ 293"/>
        <xdr:cNvCxnSpPr/>
      </xdr:nvCxnSpPr>
      <xdr:spPr>
        <a:xfrm flipV="1">
          <a:off x="8750300" y="5271273"/>
          <a:ext cx="889000" cy="129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167382</xdr:rowOff>
    </xdr:from>
    <xdr:to>
      <xdr:col>50</xdr:col>
      <xdr:colOff>165100</xdr:colOff>
      <xdr:row>39</xdr:row>
      <xdr:rowOff>97532</xdr:rowOff>
    </xdr:to>
    <xdr:sp macro="" textlink="">
      <xdr:nvSpPr>
        <xdr:cNvPr id="295" name="フローチャート: 判断 294"/>
        <xdr:cNvSpPr/>
      </xdr:nvSpPr>
      <xdr:spPr>
        <a:xfrm>
          <a:off x="9588500" y="66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88659</xdr:rowOff>
    </xdr:from>
    <xdr:ext cx="599010" cy="259045"/>
    <xdr:sp macro="" textlink="">
      <xdr:nvSpPr>
        <xdr:cNvPr id="296" name="テキスト ボックス 295"/>
        <xdr:cNvSpPr txBox="1"/>
      </xdr:nvSpPr>
      <xdr:spPr>
        <a:xfrm>
          <a:off x="9339795" y="677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54063</xdr:rowOff>
    </xdr:from>
    <xdr:to>
      <xdr:col>45</xdr:col>
      <xdr:colOff>177800</xdr:colOff>
      <xdr:row>38</xdr:row>
      <xdr:rowOff>141150</xdr:rowOff>
    </xdr:to>
    <xdr:cxnSp macro="">
      <xdr:nvCxnSpPr>
        <xdr:cNvPr id="297" name="直線コネクタ 296"/>
        <xdr:cNvCxnSpPr/>
      </xdr:nvCxnSpPr>
      <xdr:spPr>
        <a:xfrm flipV="1">
          <a:off x="7861300" y="6569163"/>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14805</xdr:rowOff>
    </xdr:from>
    <xdr:to>
      <xdr:col>46</xdr:col>
      <xdr:colOff>38100</xdr:colOff>
      <xdr:row>39</xdr:row>
      <xdr:rowOff>116405</xdr:rowOff>
    </xdr:to>
    <xdr:sp macro="" textlink="">
      <xdr:nvSpPr>
        <xdr:cNvPr id="298" name="フローチャート: 判断 297"/>
        <xdr:cNvSpPr/>
      </xdr:nvSpPr>
      <xdr:spPr>
        <a:xfrm>
          <a:off x="8699500" y="670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107532</xdr:rowOff>
    </xdr:from>
    <xdr:ext cx="599010" cy="259045"/>
    <xdr:sp macro="" textlink="">
      <xdr:nvSpPr>
        <xdr:cNvPr id="299" name="テキスト ボックス 298"/>
        <xdr:cNvSpPr txBox="1"/>
      </xdr:nvSpPr>
      <xdr:spPr>
        <a:xfrm>
          <a:off x="8450795" y="679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141150</xdr:rowOff>
    </xdr:from>
    <xdr:to>
      <xdr:col>41</xdr:col>
      <xdr:colOff>50800</xdr:colOff>
      <xdr:row>39</xdr:row>
      <xdr:rowOff>19171</xdr:rowOff>
    </xdr:to>
    <xdr:cxnSp macro="">
      <xdr:nvCxnSpPr>
        <xdr:cNvPr id="300" name="直線コネクタ 299"/>
        <xdr:cNvCxnSpPr/>
      </xdr:nvCxnSpPr>
      <xdr:spPr>
        <a:xfrm flipV="1">
          <a:off x="6972300" y="6656250"/>
          <a:ext cx="889000" cy="4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1236</xdr:rowOff>
    </xdr:from>
    <xdr:to>
      <xdr:col>41</xdr:col>
      <xdr:colOff>101600</xdr:colOff>
      <xdr:row>39</xdr:row>
      <xdr:rowOff>102836</xdr:rowOff>
    </xdr:to>
    <xdr:sp macro="" textlink="">
      <xdr:nvSpPr>
        <xdr:cNvPr id="301" name="フローチャート: 判断 300"/>
        <xdr:cNvSpPr/>
      </xdr:nvSpPr>
      <xdr:spPr>
        <a:xfrm>
          <a:off x="7810500" y="668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93963</xdr:rowOff>
    </xdr:from>
    <xdr:ext cx="599010" cy="259045"/>
    <xdr:sp macro="" textlink="">
      <xdr:nvSpPr>
        <xdr:cNvPr id="302" name="テキスト ボックス 301"/>
        <xdr:cNvSpPr txBox="1"/>
      </xdr:nvSpPr>
      <xdr:spPr>
        <a:xfrm>
          <a:off x="7561795" y="678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29511</xdr:rowOff>
    </xdr:from>
    <xdr:to>
      <xdr:col>36</xdr:col>
      <xdr:colOff>165100</xdr:colOff>
      <xdr:row>39</xdr:row>
      <xdr:rowOff>131111</xdr:rowOff>
    </xdr:to>
    <xdr:sp macro="" textlink="">
      <xdr:nvSpPr>
        <xdr:cNvPr id="303" name="フローチャート: 判断 302"/>
        <xdr:cNvSpPr/>
      </xdr:nvSpPr>
      <xdr:spPr>
        <a:xfrm>
          <a:off x="6921500" y="671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122238</xdr:rowOff>
    </xdr:from>
    <xdr:ext cx="599010" cy="259045"/>
    <xdr:sp macro="" textlink="">
      <xdr:nvSpPr>
        <xdr:cNvPr id="304" name="テキスト ボックス 303"/>
        <xdr:cNvSpPr txBox="1"/>
      </xdr:nvSpPr>
      <xdr:spPr>
        <a:xfrm>
          <a:off x="6672795" y="68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110291</xdr:rowOff>
    </xdr:from>
    <xdr:to>
      <xdr:col>55</xdr:col>
      <xdr:colOff>50800</xdr:colOff>
      <xdr:row>36</xdr:row>
      <xdr:rowOff>40441</xdr:rowOff>
    </xdr:to>
    <xdr:sp macro="" textlink="">
      <xdr:nvSpPr>
        <xdr:cNvPr id="310" name="楕円 309"/>
        <xdr:cNvSpPr/>
      </xdr:nvSpPr>
      <xdr:spPr>
        <a:xfrm>
          <a:off x="10426700" y="61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133168</xdr:rowOff>
    </xdr:from>
    <xdr:ext cx="599010" cy="259045"/>
    <xdr:sp macro="" textlink="">
      <xdr:nvSpPr>
        <xdr:cNvPr id="311" name="補助費等該当値テキスト"/>
        <xdr:cNvSpPr txBox="1"/>
      </xdr:nvSpPr>
      <xdr:spPr>
        <a:xfrm>
          <a:off x="10528300" y="596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76973</xdr:rowOff>
    </xdr:from>
    <xdr:to>
      <xdr:col>50</xdr:col>
      <xdr:colOff>165100</xdr:colOff>
      <xdr:row>31</xdr:row>
      <xdr:rowOff>7123</xdr:rowOff>
    </xdr:to>
    <xdr:sp macro="" textlink="">
      <xdr:nvSpPr>
        <xdr:cNvPr id="312" name="楕円 311"/>
        <xdr:cNvSpPr/>
      </xdr:nvSpPr>
      <xdr:spPr>
        <a:xfrm>
          <a:off x="9588500" y="52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23650</xdr:rowOff>
    </xdr:from>
    <xdr:ext cx="599010" cy="259045"/>
    <xdr:sp macro="" textlink="">
      <xdr:nvSpPr>
        <xdr:cNvPr id="313" name="テキスト ボックス 312"/>
        <xdr:cNvSpPr txBox="1"/>
      </xdr:nvSpPr>
      <xdr:spPr>
        <a:xfrm>
          <a:off x="9339795" y="499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3263</xdr:rowOff>
    </xdr:from>
    <xdr:to>
      <xdr:col>46</xdr:col>
      <xdr:colOff>38100</xdr:colOff>
      <xdr:row>38</xdr:row>
      <xdr:rowOff>104863</xdr:rowOff>
    </xdr:to>
    <xdr:sp macro="" textlink="">
      <xdr:nvSpPr>
        <xdr:cNvPr id="314" name="楕円 313"/>
        <xdr:cNvSpPr/>
      </xdr:nvSpPr>
      <xdr:spPr>
        <a:xfrm>
          <a:off x="8699500" y="65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121390</xdr:rowOff>
    </xdr:from>
    <xdr:ext cx="599010" cy="259045"/>
    <xdr:sp macro="" textlink="">
      <xdr:nvSpPr>
        <xdr:cNvPr id="315" name="テキスト ボックス 314"/>
        <xdr:cNvSpPr txBox="1"/>
      </xdr:nvSpPr>
      <xdr:spPr>
        <a:xfrm>
          <a:off x="8450795" y="629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90350</xdr:rowOff>
    </xdr:from>
    <xdr:to>
      <xdr:col>41</xdr:col>
      <xdr:colOff>101600</xdr:colOff>
      <xdr:row>39</xdr:row>
      <xdr:rowOff>20500</xdr:rowOff>
    </xdr:to>
    <xdr:sp macro="" textlink="">
      <xdr:nvSpPr>
        <xdr:cNvPr id="316" name="楕円 315"/>
        <xdr:cNvSpPr/>
      </xdr:nvSpPr>
      <xdr:spPr>
        <a:xfrm>
          <a:off x="7810500" y="66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37027</xdr:rowOff>
    </xdr:from>
    <xdr:ext cx="599010" cy="259045"/>
    <xdr:sp macro="" textlink="">
      <xdr:nvSpPr>
        <xdr:cNvPr id="317" name="テキスト ボックス 316"/>
        <xdr:cNvSpPr txBox="1"/>
      </xdr:nvSpPr>
      <xdr:spPr>
        <a:xfrm>
          <a:off x="7561795" y="6380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139821</xdr:rowOff>
    </xdr:from>
    <xdr:to>
      <xdr:col>36</xdr:col>
      <xdr:colOff>165100</xdr:colOff>
      <xdr:row>39</xdr:row>
      <xdr:rowOff>69971</xdr:rowOff>
    </xdr:to>
    <xdr:sp macro="" textlink="">
      <xdr:nvSpPr>
        <xdr:cNvPr id="318" name="楕円 317"/>
        <xdr:cNvSpPr/>
      </xdr:nvSpPr>
      <xdr:spPr>
        <a:xfrm>
          <a:off x="6921500" y="66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86498</xdr:rowOff>
    </xdr:from>
    <xdr:ext cx="599010" cy="259045"/>
    <xdr:sp macro="" textlink="">
      <xdr:nvSpPr>
        <xdr:cNvPr id="319" name="テキスト ボックス 318"/>
        <xdr:cNvSpPr txBox="1"/>
      </xdr:nvSpPr>
      <xdr:spPr>
        <a:xfrm>
          <a:off x="6672795" y="64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3" name="テキスト ボックス 332"/>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3" name="直線コネクタ 342"/>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4"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5" name="直線コネクタ 344"/>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6"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7" name="直線コネクタ 346"/>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57348</xdr:rowOff>
    </xdr:from>
    <xdr:to>
      <xdr:col>55</xdr:col>
      <xdr:colOff>0</xdr:colOff>
      <xdr:row>58</xdr:row>
      <xdr:rowOff>136737</xdr:rowOff>
    </xdr:to>
    <xdr:cxnSp macro="">
      <xdr:nvCxnSpPr>
        <xdr:cNvPr id="348" name="直線コネクタ 347"/>
        <xdr:cNvCxnSpPr/>
      </xdr:nvCxnSpPr>
      <xdr:spPr>
        <a:xfrm flipV="1">
          <a:off x="9639300" y="9829998"/>
          <a:ext cx="838200" cy="25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9"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50" name="フローチャート: 判断 349"/>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123418</xdr:rowOff>
    </xdr:from>
    <xdr:to>
      <xdr:col>50</xdr:col>
      <xdr:colOff>114300</xdr:colOff>
      <xdr:row>58</xdr:row>
      <xdr:rowOff>136737</xdr:rowOff>
    </xdr:to>
    <xdr:cxnSp macro="">
      <xdr:nvCxnSpPr>
        <xdr:cNvPr id="351" name="直線コネクタ 350"/>
        <xdr:cNvCxnSpPr/>
      </xdr:nvCxnSpPr>
      <xdr:spPr>
        <a:xfrm>
          <a:off x="8750300" y="10067518"/>
          <a:ext cx="889000" cy="1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2" name="フローチャート: 判断 351"/>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3" name="テキスト ボックス 352"/>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67152</xdr:rowOff>
    </xdr:from>
    <xdr:to>
      <xdr:col>45</xdr:col>
      <xdr:colOff>177800</xdr:colOff>
      <xdr:row>58</xdr:row>
      <xdr:rowOff>123418</xdr:rowOff>
    </xdr:to>
    <xdr:cxnSp macro="">
      <xdr:nvCxnSpPr>
        <xdr:cNvPr id="354" name="直線コネクタ 353"/>
        <xdr:cNvCxnSpPr/>
      </xdr:nvCxnSpPr>
      <xdr:spPr>
        <a:xfrm>
          <a:off x="7861300" y="10011252"/>
          <a:ext cx="889000" cy="5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5" name="フローチャート: 判断 354"/>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6" name="テキスト ボックス 355"/>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67152</xdr:rowOff>
    </xdr:from>
    <xdr:to>
      <xdr:col>41</xdr:col>
      <xdr:colOff>50800</xdr:colOff>
      <xdr:row>58</xdr:row>
      <xdr:rowOff>107379</xdr:rowOff>
    </xdr:to>
    <xdr:cxnSp macro="">
      <xdr:nvCxnSpPr>
        <xdr:cNvPr id="357" name="直線コネクタ 356"/>
        <xdr:cNvCxnSpPr/>
      </xdr:nvCxnSpPr>
      <xdr:spPr>
        <a:xfrm flipV="1">
          <a:off x="6972300" y="10011252"/>
          <a:ext cx="889000" cy="4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8" name="フローチャート: 判断 357"/>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9" name="テキスト ボックス 358"/>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60" name="フローチャート: 判断 359"/>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1" name="テキスト ボックス 360"/>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6548</xdr:rowOff>
    </xdr:from>
    <xdr:to>
      <xdr:col>55</xdr:col>
      <xdr:colOff>50800</xdr:colOff>
      <xdr:row>57</xdr:row>
      <xdr:rowOff>108148</xdr:rowOff>
    </xdr:to>
    <xdr:sp macro="" textlink="">
      <xdr:nvSpPr>
        <xdr:cNvPr id="367" name="楕円 366"/>
        <xdr:cNvSpPr/>
      </xdr:nvSpPr>
      <xdr:spPr>
        <a:xfrm>
          <a:off x="10426700" y="977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29425</xdr:rowOff>
    </xdr:from>
    <xdr:ext cx="599010" cy="259045"/>
    <xdr:sp macro="" textlink="">
      <xdr:nvSpPr>
        <xdr:cNvPr id="368" name="普通建設事業費該当値テキスト"/>
        <xdr:cNvSpPr txBox="1"/>
      </xdr:nvSpPr>
      <xdr:spPr>
        <a:xfrm>
          <a:off x="10528300" y="963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85937</xdr:rowOff>
    </xdr:from>
    <xdr:to>
      <xdr:col>50</xdr:col>
      <xdr:colOff>165100</xdr:colOff>
      <xdr:row>59</xdr:row>
      <xdr:rowOff>16087</xdr:rowOff>
    </xdr:to>
    <xdr:sp macro="" textlink="">
      <xdr:nvSpPr>
        <xdr:cNvPr id="369" name="楕円 368"/>
        <xdr:cNvSpPr/>
      </xdr:nvSpPr>
      <xdr:spPr>
        <a:xfrm>
          <a:off x="9588500" y="100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7214</xdr:rowOff>
    </xdr:from>
    <xdr:ext cx="599010" cy="259045"/>
    <xdr:sp macro="" textlink="">
      <xdr:nvSpPr>
        <xdr:cNvPr id="370" name="テキスト ボックス 369"/>
        <xdr:cNvSpPr txBox="1"/>
      </xdr:nvSpPr>
      <xdr:spPr>
        <a:xfrm>
          <a:off x="9339795" y="1012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72618</xdr:rowOff>
    </xdr:from>
    <xdr:to>
      <xdr:col>46</xdr:col>
      <xdr:colOff>38100</xdr:colOff>
      <xdr:row>59</xdr:row>
      <xdr:rowOff>2768</xdr:rowOff>
    </xdr:to>
    <xdr:sp macro="" textlink="">
      <xdr:nvSpPr>
        <xdr:cNvPr id="371" name="楕円 370"/>
        <xdr:cNvSpPr/>
      </xdr:nvSpPr>
      <xdr:spPr>
        <a:xfrm>
          <a:off x="8699500" y="1001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165345</xdr:rowOff>
    </xdr:from>
    <xdr:ext cx="599010" cy="259045"/>
    <xdr:sp macro="" textlink="">
      <xdr:nvSpPr>
        <xdr:cNvPr id="372" name="テキスト ボックス 371"/>
        <xdr:cNvSpPr txBox="1"/>
      </xdr:nvSpPr>
      <xdr:spPr>
        <a:xfrm>
          <a:off x="8450795" y="1010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16352</xdr:rowOff>
    </xdr:from>
    <xdr:to>
      <xdr:col>41</xdr:col>
      <xdr:colOff>101600</xdr:colOff>
      <xdr:row>58</xdr:row>
      <xdr:rowOff>117952</xdr:rowOff>
    </xdr:to>
    <xdr:sp macro="" textlink="">
      <xdr:nvSpPr>
        <xdr:cNvPr id="373" name="楕円 372"/>
        <xdr:cNvSpPr/>
      </xdr:nvSpPr>
      <xdr:spPr>
        <a:xfrm>
          <a:off x="7810500" y="99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134479</xdr:rowOff>
    </xdr:from>
    <xdr:ext cx="599010" cy="259045"/>
    <xdr:sp macro="" textlink="">
      <xdr:nvSpPr>
        <xdr:cNvPr id="374" name="テキスト ボックス 373"/>
        <xdr:cNvSpPr txBox="1"/>
      </xdr:nvSpPr>
      <xdr:spPr>
        <a:xfrm>
          <a:off x="7561795" y="973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56579</xdr:rowOff>
    </xdr:from>
    <xdr:to>
      <xdr:col>36</xdr:col>
      <xdr:colOff>165100</xdr:colOff>
      <xdr:row>58</xdr:row>
      <xdr:rowOff>158179</xdr:rowOff>
    </xdr:to>
    <xdr:sp macro="" textlink="">
      <xdr:nvSpPr>
        <xdr:cNvPr id="375" name="楕円 374"/>
        <xdr:cNvSpPr/>
      </xdr:nvSpPr>
      <xdr:spPr>
        <a:xfrm>
          <a:off x="6921500" y="100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149306</xdr:rowOff>
    </xdr:from>
    <xdr:ext cx="599010" cy="259045"/>
    <xdr:sp macro="" textlink="">
      <xdr:nvSpPr>
        <xdr:cNvPr id="376" name="テキスト ボックス 375"/>
        <xdr:cNvSpPr txBox="1"/>
      </xdr:nvSpPr>
      <xdr:spPr>
        <a:xfrm>
          <a:off x="6672795" y="1009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400" name="直線コネクタ 399"/>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3"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4" name="直線コネクタ 403"/>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8818</xdr:rowOff>
    </xdr:from>
    <xdr:to>
      <xdr:col>55</xdr:col>
      <xdr:colOff>0</xdr:colOff>
      <xdr:row>78</xdr:row>
      <xdr:rowOff>156166</xdr:rowOff>
    </xdr:to>
    <xdr:cxnSp macro="">
      <xdr:nvCxnSpPr>
        <xdr:cNvPr id="405" name="直線コネクタ 404"/>
        <xdr:cNvCxnSpPr/>
      </xdr:nvCxnSpPr>
      <xdr:spPr>
        <a:xfrm flipV="1">
          <a:off x="9639300" y="13039018"/>
          <a:ext cx="838200" cy="49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6"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7" name="フローチャート: 判断 406"/>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156166</xdr:rowOff>
    </xdr:from>
    <xdr:to>
      <xdr:col>50</xdr:col>
      <xdr:colOff>114300</xdr:colOff>
      <xdr:row>79</xdr:row>
      <xdr:rowOff>36145</xdr:rowOff>
    </xdr:to>
    <xdr:cxnSp macro="">
      <xdr:nvCxnSpPr>
        <xdr:cNvPr id="408" name="直線コネクタ 407"/>
        <xdr:cNvCxnSpPr/>
      </xdr:nvCxnSpPr>
      <xdr:spPr>
        <a:xfrm flipV="1">
          <a:off x="8750300" y="13529266"/>
          <a:ext cx="889000" cy="5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9" name="フローチャート: 判断 408"/>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10" name="テキスト ボックス 409"/>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126657</xdr:rowOff>
    </xdr:from>
    <xdr:to>
      <xdr:col>45</xdr:col>
      <xdr:colOff>177800</xdr:colOff>
      <xdr:row>79</xdr:row>
      <xdr:rowOff>36145</xdr:rowOff>
    </xdr:to>
    <xdr:cxnSp macro="">
      <xdr:nvCxnSpPr>
        <xdr:cNvPr id="411" name="直線コネクタ 410"/>
        <xdr:cNvCxnSpPr/>
      </xdr:nvCxnSpPr>
      <xdr:spPr>
        <a:xfrm>
          <a:off x="7861300" y="13499757"/>
          <a:ext cx="889000" cy="8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2" name="フローチャート: 判断 411"/>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3" name="テキスト ボックス 412"/>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126657</xdr:rowOff>
    </xdr:from>
    <xdr:to>
      <xdr:col>41</xdr:col>
      <xdr:colOff>50800</xdr:colOff>
      <xdr:row>79</xdr:row>
      <xdr:rowOff>44450</xdr:rowOff>
    </xdr:to>
    <xdr:cxnSp macro="">
      <xdr:nvCxnSpPr>
        <xdr:cNvPr id="414" name="直線コネクタ 413"/>
        <xdr:cNvCxnSpPr/>
      </xdr:nvCxnSpPr>
      <xdr:spPr>
        <a:xfrm flipV="1">
          <a:off x="6972300" y="13499757"/>
          <a:ext cx="889000" cy="8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5" name="フローチャート: 判断 414"/>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6" name="テキスト ボックス 415"/>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7" name="フローチャート: 判断 416"/>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8" name="テキスト ボックス 417"/>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129468</xdr:rowOff>
    </xdr:from>
    <xdr:to>
      <xdr:col>55</xdr:col>
      <xdr:colOff>50800</xdr:colOff>
      <xdr:row>76</xdr:row>
      <xdr:rowOff>59618</xdr:rowOff>
    </xdr:to>
    <xdr:sp macro="" textlink="">
      <xdr:nvSpPr>
        <xdr:cNvPr id="424" name="楕円 423"/>
        <xdr:cNvSpPr/>
      </xdr:nvSpPr>
      <xdr:spPr>
        <a:xfrm>
          <a:off x="10426700" y="1298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152345</xdr:rowOff>
    </xdr:from>
    <xdr:ext cx="599010" cy="259045"/>
    <xdr:sp macro="" textlink="">
      <xdr:nvSpPr>
        <xdr:cNvPr id="425" name="普通建設事業費 （ うち新規整備　）該当値テキスト"/>
        <xdr:cNvSpPr txBox="1"/>
      </xdr:nvSpPr>
      <xdr:spPr>
        <a:xfrm>
          <a:off x="10528300" y="1283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105366</xdr:rowOff>
    </xdr:from>
    <xdr:to>
      <xdr:col>50</xdr:col>
      <xdr:colOff>165100</xdr:colOff>
      <xdr:row>79</xdr:row>
      <xdr:rowOff>35516</xdr:rowOff>
    </xdr:to>
    <xdr:sp macro="" textlink="">
      <xdr:nvSpPr>
        <xdr:cNvPr id="426" name="楕円 425"/>
        <xdr:cNvSpPr/>
      </xdr:nvSpPr>
      <xdr:spPr>
        <a:xfrm>
          <a:off x="9588500" y="134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52043</xdr:rowOff>
    </xdr:from>
    <xdr:ext cx="534377" cy="259045"/>
    <xdr:sp macro="" textlink="">
      <xdr:nvSpPr>
        <xdr:cNvPr id="427" name="テキスト ボックス 426"/>
        <xdr:cNvSpPr txBox="1"/>
      </xdr:nvSpPr>
      <xdr:spPr>
        <a:xfrm>
          <a:off x="9372111" y="132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156795</xdr:rowOff>
    </xdr:from>
    <xdr:to>
      <xdr:col>46</xdr:col>
      <xdr:colOff>38100</xdr:colOff>
      <xdr:row>79</xdr:row>
      <xdr:rowOff>86945</xdr:rowOff>
    </xdr:to>
    <xdr:sp macro="" textlink="">
      <xdr:nvSpPr>
        <xdr:cNvPr id="428" name="楕円 427"/>
        <xdr:cNvSpPr/>
      </xdr:nvSpPr>
      <xdr:spPr>
        <a:xfrm>
          <a:off x="8699500" y="135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78072</xdr:rowOff>
    </xdr:from>
    <xdr:ext cx="534377" cy="259045"/>
    <xdr:sp macro="" textlink="">
      <xdr:nvSpPr>
        <xdr:cNvPr id="429" name="テキスト ボックス 428"/>
        <xdr:cNvSpPr txBox="1"/>
      </xdr:nvSpPr>
      <xdr:spPr>
        <a:xfrm>
          <a:off x="8483111" y="1362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75857</xdr:rowOff>
    </xdr:from>
    <xdr:to>
      <xdr:col>41</xdr:col>
      <xdr:colOff>101600</xdr:colOff>
      <xdr:row>79</xdr:row>
      <xdr:rowOff>6007</xdr:rowOff>
    </xdr:to>
    <xdr:sp macro="" textlink="">
      <xdr:nvSpPr>
        <xdr:cNvPr id="430" name="楕円 429"/>
        <xdr:cNvSpPr/>
      </xdr:nvSpPr>
      <xdr:spPr>
        <a:xfrm>
          <a:off x="7810500" y="1344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22534</xdr:rowOff>
    </xdr:from>
    <xdr:ext cx="599010" cy="259045"/>
    <xdr:sp macro="" textlink="">
      <xdr:nvSpPr>
        <xdr:cNvPr id="431" name="テキスト ボックス 430"/>
        <xdr:cNvSpPr txBox="1"/>
      </xdr:nvSpPr>
      <xdr:spPr>
        <a:xfrm>
          <a:off x="7561795" y="1322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2" name="楕円 431"/>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3" name="テキスト ボックス 432"/>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7" name="テキスト ボックス 446"/>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5" name="直線コネクタ 454"/>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7" name="直線コネクタ 45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8"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9" name="直線コネクタ 458"/>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80170</xdr:rowOff>
    </xdr:from>
    <xdr:to>
      <xdr:col>55</xdr:col>
      <xdr:colOff>0</xdr:colOff>
      <xdr:row>98</xdr:row>
      <xdr:rowOff>90846</xdr:rowOff>
    </xdr:to>
    <xdr:cxnSp macro="">
      <xdr:nvCxnSpPr>
        <xdr:cNvPr id="460" name="直線コネクタ 459"/>
        <xdr:cNvCxnSpPr/>
      </xdr:nvCxnSpPr>
      <xdr:spPr>
        <a:xfrm flipV="1">
          <a:off x="9639300" y="16882270"/>
          <a:ext cx="8382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1"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2" name="フローチャート: 判断 461"/>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36906</xdr:rowOff>
    </xdr:from>
    <xdr:to>
      <xdr:col>50</xdr:col>
      <xdr:colOff>114300</xdr:colOff>
      <xdr:row>98</xdr:row>
      <xdr:rowOff>90846</xdr:rowOff>
    </xdr:to>
    <xdr:cxnSp macro="">
      <xdr:nvCxnSpPr>
        <xdr:cNvPr id="463" name="直線コネクタ 462"/>
        <xdr:cNvCxnSpPr/>
      </xdr:nvCxnSpPr>
      <xdr:spPr>
        <a:xfrm>
          <a:off x="8750300" y="16839006"/>
          <a:ext cx="889000" cy="5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4" name="フローチャート: 判断 463"/>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5" name="テキスト ボックス 464"/>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36906</xdr:rowOff>
    </xdr:from>
    <xdr:to>
      <xdr:col>45</xdr:col>
      <xdr:colOff>177800</xdr:colOff>
      <xdr:row>98</xdr:row>
      <xdr:rowOff>37154</xdr:rowOff>
    </xdr:to>
    <xdr:cxnSp macro="">
      <xdr:nvCxnSpPr>
        <xdr:cNvPr id="466" name="直線コネクタ 465"/>
        <xdr:cNvCxnSpPr/>
      </xdr:nvCxnSpPr>
      <xdr:spPr>
        <a:xfrm flipV="1">
          <a:off x="7861300" y="16839006"/>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7" name="フローチャート: 判断 466"/>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8" name="テキスト ボックス 467"/>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37154</xdr:rowOff>
    </xdr:from>
    <xdr:to>
      <xdr:col>41</xdr:col>
      <xdr:colOff>50800</xdr:colOff>
      <xdr:row>98</xdr:row>
      <xdr:rowOff>41675</xdr:rowOff>
    </xdr:to>
    <xdr:cxnSp macro="">
      <xdr:nvCxnSpPr>
        <xdr:cNvPr id="469" name="直線コネクタ 468"/>
        <xdr:cNvCxnSpPr/>
      </xdr:nvCxnSpPr>
      <xdr:spPr>
        <a:xfrm flipV="1">
          <a:off x="6972300" y="16839254"/>
          <a:ext cx="889000" cy="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70" name="フローチャート: 判断 469"/>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71" name="テキスト ボックス 470"/>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2" name="フローチャート: 判断 471"/>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3" name="テキスト ボックス 472"/>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29370</xdr:rowOff>
    </xdr:from>
    <xdr:to>
      <xdr:col>55</xdr:col>
      <xdr:colOff>50800</xdr:colOff>
      <xdr:row>98</xdr:row>
      <xdr:rowOff>130970</xdr:rowOff>
    </xdr:to>
    <xdr:sp macro="" textlink="">
      <xdr:nvSpPr>
        <xdr:cNvPr id="479" name="楕円 478"/>
        <xdr:cNvSpPr/>
      </xdr:nvSpPr>
      <xdr:spPr>
        <a:xfrm>
          <a:off x="10426700" y="168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99010" cy="259045"/>
    <xdr:sp macro="" textlink="">
      <xdr:nvSpPr>
        <xdr:cNvPr id="480" name="普通建設事業費 （ うち更新整備　）該当値テキスト"/>
        <xdr:cNvSpPr txBox="1"/>
      </xdr:nvSpPr>
      <xdr:spPr>
        <a:xfrm>
          <a:off x="10528300" y="16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40046</xdr:rowOff>
    </xdr:from>
    <xdr:to>
      <xdr:col>50</xdr:col>
      <xdr:colOff>165100</xdr:colOff>
      <xdr:row>98</xdr:row>
      <xdr:rowOff>141646</xdr:rowOff>
    </xdr:to>
    <xdr:sp macro="" textlink="">
      <xdr:nvSpPr>
        <xdr:cNvPr id="481" name="楕円 480"/>
        <xdr:cNvSpPr/>
      </xdr:nvSpPr>
      <xdr:spPr>
        <a:xfrm>
          <a:off x="9588500" y="1684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132773</xdr:rowOff>
    </xdr:from>
    <xdr:ext cx="599010" cy="259045"/>
    <xdr:sp macro="" textlink="">
      <xdr:nvSpPr>
        <xdr:cNvPr id="482" name="テキスト ボックス 481"/>
        <xdr:cNvSpPr txBox="1"/>
      </xdr:nvSpPr>
      <xdr:spPr>
        <a:xfrm>
          <a:off x="9339795" y="1693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157556</xdr:rowOff>
    </xdr:from>
    <xdr:to>
      <xdr:col>46</xdr:col>
      <xdr:colOff>38100</xdr:colOff>
      <xdr:row>98</xdr:row>
      <xdr:rowOff>87706</xdr:rowOff>
    </xdr:to>
    <xdr:sp macro="" textlink="">
      <xdr:nvSpPr>
        <xdr:cNvPr id="483" name="楕円 482"/>
        <xdr:cNvSpPr/>
      </xdr:nvSpPr>
      <xdr:spPr>
        <a:xfrm>
          <a:off x="8699500" y="167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104233</xdr:rowOff>
    </xdr:from>
    <xdr:ext cx="599010" cy="259045"/>
    <xdr:sp macro="" textlink="">
      <xdr:nvSpPr>
        <xdr:cNvPr id="484" name="テキスト ボックス 483"/>
        <xdr:cNvSpPr txBox="1"/>
      </xdr:nvSpPr>
      <xdr:spPr>
        <a:xfrm>
          <a:off x="8450795" y="1656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157804</xdr:rowOff>
    </xdr:from>
    <xdr:to>
      <xdr:col>41</xdr:col>
      <xdr:colOff>101600</xdr:colOff>
      <xdr:row>98</xdr:row>
      <xdr:rowOff>87954</xdr:rowOff>
    </xdr:to>
    <xdr:sp macro="" textlink="">
      <xdr:nvSpPr>
        <xdr:cNvPr id="485" name="楕円 484"/>
        <xdr:cNvSpPr/>
      </xdr:nvSpPr>
      <xdr:spPr>
        <a:xfrm>
          <a:off x="7810500" y="167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104481</xdr:rowOff>
    </xdr:from>
    <xdr:ext cx="599010" cy="259045"/>
    <xdr:sp macro="" textlink="">
      <xdr:nvSpPr>
        <xdr:cNvPr id="486" name="テキスト ボックス 485"/>
        <xdr:cNvSpPr txBox="1"/>
      </xdr:nvSpPr>
      <xdr:spPr>
        <a:xfrm>
          <a:off x="7561795" y="1656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162325</xdr:rowOff>
    </xdr:from>
    <xdr:to>
      <xdr:col>36</xdr:col>
      <xdr:colOff>165100</xdr:colOff>
      <xdr:row>98</xdr:row>
      <xdr:rowOff>92475</xdr:rowOff>
    </xdr:to>
    <xdr:sp macro="" textlink="">
      <xdr:nvSpPr>
        <xdr:cNvPr id="487" name="楕円 486"/>
        <xdr:cNvSpPr/>
      </xdr:nvSpPr>
      <xdr:spPr>
        <a:xfrm>
          <a:off x="6921500" y="167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109002</xdr:rowOff>
    </xdr:from>
    <xdr:ext cx="599010" cy="259045"/>
    <xdr:sp macro="" textlink="">
      <xdr:nvSpPr>
        <xdr:cNvPr id="488" name="テキスト ボックス 487"/>
        <xdr:cNvSpPr txBox="1"/>
      </xdr:nvSpPr>
      <xdr:spPr>
        <a:xfrm>
          <a:off x="6672795" y="1656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8" name="テキスト ボックス 507"/>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10" name="テキスト ボックス 509"/>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116962</xdr:rowOff>
    </xdr:from>
    <xdr:to>
      <xdr:col>85</xdr:col>
      <xdr:colOff>126364</xdr:colOff>
      <xdr:row>39</xdr:row>
      <xdr:rowOff>98878</xdr:rowOff>
    </xdr:to>
    <xdr:cxnSp macro="">
      <xdr:nvCxnSpPr>
        <xdr:cNvPr id="514" name="直線コネクタ 513"/>
        <xdr:cNvCxnSpPr/>
      </xdr:nvCxnSpPr>
      <xdr:spPr>
        <a:xfrm flipV="1">
          <a:off x="16317595" y="5946262"/>
          <a:ext cx="1269" cy="83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127831</xdr:rowOff>
    </xdr:from>
    <xdr:ext cx="249299" cy="259045"/>
    <xdr:sp macro="" textlink="">
      <xdr:nvSpPr>
        <xdr:cNvPr id="515" name="災害復旧事業費最小値テキスト"/>
        <xdr:cNvSpPr txBox="1"/>
      </xdr:nvSpPr>
      <xdr:spPr>
        <a:xfrm>
          <a:off x="16370300" y="681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63639</xdr:rowOff>
    </xdr:from>
    <xdr:ext cx="599010" cy="259045"/>
    <xdr:sp macro="" textlink="">
      <xdr:nvSpPr>
        <xdr:cNvPr id="517" name="災害復旧事業費最大値テキスト"/>
        <xdr:cNvSpPr txBox="1"/>
      </xdr:nvSpPr>
      <xdr:spPr>
        <a:xfrm>
          <a:off x="16370300" y="572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116962</xdr:rowOff>
    </xdr:from>
    <xdr:to>
      <xdr:col>86</xdr:col>
      <xdr:colOff>25400</xdr:colOff>
      <xdr:row>34</xdr:row>
      <xdr:rowOff>116962</xdr:rowOff>
    </xdr:to>
    <xdr:cxnSp macro="">
      <xdr:nvCxnSpPr>
        <xdr:cNvPr id="518" name="直線コネクタ 517"/>
        <xdr:cNvCxnSpPr/>
      </xdr:nvCxnSpPr>
      <xdr:spPr>
        <a:xfrm>
          <a:off x="16230600" y="594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147062</xdr:rowOff>
    </xdr:from>
    <xdr:to>
      <xdr:col>85</xdr:col>
      <xdr:colOff>127000</xdr:colOff>
      <xdr:row>34</xdr:row>
      <xdr:rowOff>116962</xdr:rowOff>
    </xdr:to>
    <xdr:cxnSp macro="">
      <xdr:nvCxnSpPr>
        <xdr:cNvPr id="519" name="直線コネクタ 518"/>
        <xdr:cNvCxnSpPr/>
      </xdr:nvCxnSpPr>
      <xdr:spPr>
        <a:xfrm>
          <a:off x="15481300" y="5290562"/>
          <a:ext cx="838200" cy="65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832</xdr:rowOff>
    </xdr:from>
    <xdr:ext cx="534377" cy="259045"/>
    <xdr:sp macro="" textlink="">
      <xdr:nvSpPr>
        <xdr:cNvPr id="520" name="災害復旧事業費平均値テキスト"/>
        <xdr:cNvSpPr txBox="1"/>
      </xdr:nvSpPr>
      <xdr:spPr>
        <a:xfrm>
          <a:off x="16370300" y="6687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22405</xdr:rowOff>
    </xdr:from>
    <xdr:to>
      <xdr:col>85</xdr:col>
      <xdr:colOff>177800</xdr:colOff>
      <xdr:row>39</xdr:row>
      <xdr:rowOff>124005</xdr:rowOff>
    </xdr:to>
    <xdr:sp macro="" textlink="">
      <xdr:nvSpPr>
        <xdr:cNvPr id="521" name="フローチャート: 判断 520"/>
        <xdr:cNvSpPr/>
      </xdr:nvSpPr>
      <xdr:spPr>
        <a:xfrm>
          <a:off x="16268700" y="670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147062</xdr:rowOff>
    </xdr:from>
    <xdr:to>
      <xdr:col>81</xdr:col>
      <xdr:colOff>50800</xdr:colOff>
      <xdr:row>37</xdr:row>
      <xdr:rowOff>65317</xdr:rowOff>
    </xdr:to>
    <xdr:cxnSp macro="">
      <xdr:nvCxnSpPr>
        <xdr:cNvPr id="522" name="直線コネクタ 521"/>
        <xdr:cNvCxnSpPr/>
      </xdr:nvCxnSpPr>
      <xdr:spPr>
        <a:xfrm flipV="1">
          <a:off x="14592300" y="5290562"/>
          <a:ext cx="889000" cy="111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22989</xdr:rowOff>
    </xdr:from>
    <xdr:to>
      <xdr:col>81</xdr:col>
      <xdr:colOff>101600</xdr:colOff>
      <xdr:row>39</xdr:row>
      <xdr:rowOff>124589</xdr:rowOff>
    </xdr:to>
    <xdr:sp macro="" textlink="">
      <xdr:nvSpPr>
        <xdr:cNvPr id="523" name="フローチャート: 判断 522"/>
        <xdr:cNvSpPr/>
      </xdr:nvSpPr>
      <xdr:spPr>
        <a:xfrm>
          <a:off x="154305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115716</xdr:rowOff>
    </xdr:from>
    <xdr:ext cx="534377" cy="259045"/>
    <xdr:sp macro="" textlink="">
      <xdr:nvSpPr>
        <xdr:cNvPr id="524" name="テキスト ボックス 523"/>
        <xdr:cNvSpPr txBox="1"/>
      </xdr:nvSpPr>
      <xdr:spPr>
        <a:xfrm>
          <a:off x="15214111" y="680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65317</xdr:rowOff>
    </xdr:from>
    <xdr:to>
      <xdr:col>76</xdr:col>
      <xdr:colOff>114300</xdr:colOff>
      <xdr:row>39</xdr:row>
      <xdr:rowOff>94271</xdr:rowOff>
    </xdr:to>
    <xdr:cxnSp macro="">
      <xdr:nvCxnSpPr>
        <xdr:cNvPr id="525" name="直線コネクタ 524"/>
        <xdr:cNvCxnSpPr/>
      </xdr:nvCxnSpPr>
      <xdr:spPr>
        <a:xfrm flipV="1">
          <a:off x="13703300" y="6408967"/>
          <a:ext cx="889000" cy="37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27194</xdr:rowOff>
    </xdr:from>
    <xdr:to>
      <xdr:col>76</xdr:col>
      <xdr:colOff>165100</xdr:colOff>
      <xdr:row>39</xdr:row>
      <xdr:rowOff>128794</xdr:rowOff>
    </xdr:to>
    <xdr:sp macro="" textlink="">
      <xdr:nvSpPr>
        <xdr:cNvPr id="526" name="フローチャート: 判断 525"/>
        <xdr:cNvSpPr/>
      </xdr:nvSpPr>
      <xdr:spPr>
        <a:xfrm>
          <a:off x="14541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119921</xdr:rowOff>
    </xdr:from>
    <xdr:ext cx="534377" cy="259045"/>
    <xdr:sp macro="" textlink="">
      <xdr:nvSpPr>
        <xdr:cNvPr id="527" name="テキスト ボックス 526"/>
        <xdr:cNvSpPr txBox="1"/>
      </xdr:nvSpPr>
      <xdr:spPr>
        <a:xfrm>
          <a:off x="14325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67894</xdr:rowOff>
    </xdr:from>
    <xdr:to>
      <xdr:col>71</xdr:col>
      <xdr:colOff>177800</xdr:colOff>
      <xdr:row>39</xdr:row>
      <xdr:rowOff>94271</xdr:rowOff>
    </xdr:to>
    <xdr:cxnSp macro="">
      <xdr:nvCxnSpPr>
        <xdr:cNvPr id="528" name="直線コネクタ 527"/>
        <xdr:cNvCxnSpPr/>
      </xdr:nvCxnSpPr>
      <xdr:spPr>
        <a:xfrm>
          <a:off x="12814300" y="6754444"/>
          <a:ext cx="889000" cy="2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29631</xdr:rowOff>
    </xdr:from>
    <xdr:to>
      <xdr:col>72</xdr:col>
      <xdr:colOff>38100</xdr:colOff>
      <xdr:row>39</xdr:row>
      <xdr:rowOff>131231</xdr:rowOff>
    </xdr:to>
    <xdr:sp macro="" textlink="">
      <xdr:nvSpPr>
        <xdr:cNvPr id="529" name="フローチャート: 判断 528"/>
        <xdr:cNvSpPr/>
      </xdr:nvSpPr>
      <xdr:spPr>
        <a:xfrm>
          <a:off x="13652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147758</xdr:rowOff>
    </xdr:from>
    <xdr:ext cx="534377" cy="259045"/>
    <xdr:sp macro="" textlink="">
      <xdr:nvSpPr>
        <xdr:cNvPr id="530" name="テキスト ボックス 529"/>
        <xdr:cNvSpPr txBox="1"/>
      </xdr:nvSpPr>
      <xdr:spPr>
        <a:xfrm>
          <a:off x="13436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27822</xdr:rowOff>
    </xdr:from>
    <xdr:to>
      <xdr:col>67</xdr:col>
      <xdr:colOff>101600</xdr:colOff>
      <xdr:row>39</xdr:row>
      <xdr:rowOff>129422</xdr:rowOff>
    </xdr:to>
    <xdr:sp macro="" textlink="">
      <xdr:nvSpPr>
        <xdr:cNvPr id="531" name="フローチャート: 判断 530"/>
        <xdr:cNvSpPr/>
      </xdr:nvSpPr>
      <xdr:spPr>
        <a:xfrm>
          <a:off x="12763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120549</xdr:rowOff>
    </xdr:from>
    <xdr:ext cx="534377" cy="259045"/>
    <xdr:sp macro="" textlink="">
      <xdr:nvSpPr>
        <xdr:cNvPr id="532" name="テキスト ボックス 531"/>
        <xdr:cNvSpPr txBox="1"/>
      </xdr:nvSpPr>
      <xdr:spPr>
        <a:xfrm>
          <a:off x="12547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66162</xdr:rowOff>
    </xdr:from>
    <xdr:to>
      <xdr:col>85</xdr:col>
      <xdr:colOff>177800</xdr:colOff>
      <xdr:row>34</xdr:row>
      <xdr:rowOff>167762</xdr:rowOff>
    </xdr:to>
    <xdr:sp macro="" textlink="">
      <xdr:nvSpPr>
        <xdr:cNvPr id="538" name="楕円 537"/>
        <xdr:cNvSpPr/>
      </xdr:nvSpPr>
      <xdr:spPr>
        <a:xfrm>
          <a:off x="16268700" y="589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19189</xdr:rowOff>
    </xdr:from>
    <xdr:ext cx="599010" cy="259045"/>
    <xdr:sp macro="" textlink="">
      <xdr:nvSpPr>
        <xdr:cNvPr id="539" name="災害復旧事業費該当値テキスト"/>
        <xdr:cNvSpPr txBox="1"/>
      </xdr:nvSpPr>
      <xdr:spPr>
        <a:xfrm>
          <a:off x="16370300" y="584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96262</xdr:rowOff>
    </xdr:from>
    <xdr:to>
      <xdr:col>81</xdr:col>
      <xdr:colOff>101600</xdr:colOff>
      <xdr:row>31</xdr:row>
      <xdr:rowOff>26412</xdr:rowOff>
    </xdr:to>
    <xdr:sp macro="" textlink="">
      <xdr:nvSpPr>
        <xdr:cNvPr id="540" name="楕円 539"/>
        <xdr:cNvSpPr/>
      </xdr:nvSpPr>
      <xdr:spPr>
        <a:xfrm>
          <a:off x="15430500" y="523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29</xdr:row>
      <xdr:rowOff>42939</xdr:rowOff>
    </xdr:from>
    <xdr:ext cx="690189" cy="259045"/>
    <xdr:sp macro="" textlink="">
      <xdr:nvSpPr>
        <xdr:cNvPr id="541" name="テキスト ボックス 540"/>
        <xdr:cNvSpPr txBox="1"/>
      </xdr:nvSpPr>
      <xdr:spPr>
        <a:xfrm>
          <a:off x="15136205" y="50149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14517</xdr:rowOff>
    </xdr:from>
    <xdr:to>
      <xdr:col>76</xdr:col>
      <xdr:colOff>165100</xdr:colOff>
      <xdr:row>37</xdr:row>
      <xdr:rowOff>116117</xdr:rowOff>
    </xdr:to>
    <xdr:sp macro="" textlink="">
      <xdr:nvSpPr>
        <xdr:cNvPr id="542" name="楕円 541"/>
        <xdr:cNvSpPr/>
      </xdr:nvSpPr>
      <xdr:spPr>
        <a:xfrm>
          <a:off x="14541500" y="63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132644</xdr:rowOff>
    </xdr:from>
    <xdr:ext cx="599010" cy="259045"/>
    <xdr:sp macro="" textlink="">
      <xdr:nvSpPr>
        <xdr:cNvPr id="543" name="テキスト ボックス 542"/>
        <xdr:cNvSpPr txBox="1"/>
      </xdr:nvSpPr>
      <xdr:spPr>
        <a:xfrm>
          <a:off x="14292795" y="613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43471</xdr:rowOff>
    </xdr:from>
    <xdr:to>
      <xdr:col>72</xdr:col>
      <xdr:colOff>38100</xdr:colOff>
      <xdr:row>39</xdr:row>
      <xdr:rowOff>145071</xdr:rowOff>
    </xdr:to>
    <xdr:sp macro="" textlink="">
      <xdr:nvSpPr>
        <xdr:cNvPr id="544" name="楕円 543"/>
        <xdr:cNvSpPr/>
      </xdr:nvSpPr>
      <xdr:spPr>
        <a:xfrm>
          <a:off x="13652500" y="67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136198</xdr:rowOff>
    </xdr:from>
    <xdr:ext cx="469744" cy="259045"/>
    <xdr:sp macro="" textlink="">
      <xdr:nvSpPr>
        <xdr:cNvPr id="545" name="テキスト ボックス 544"/>
        <xdr:cNvSpPr txBox="1"/>
      </xdr:nvSpPr>
      <xdr:spPr>
        <a:xfrm>
          <a:off x="13468428" y="682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17094</xdr:rowOff>
    </xdr:from>
    <xdr:to>
      <xdr:col>67</xdr:col>
      <xdr:colOff>101600</xdr:colOff>
      <xdr:row>39</xdr:row>
      <xdr:rowOff>118694</xdr:rowOff>
    </xdr:to>
    <xdr:sp macro="" textlink="">
      <xdr:nvSpPr>
        <xdr:cNvPr id="546" name="楕円 545"/>
        <xdr:cNvSpPr/>
      </xdr:nvSpPr>
      <xdr:spPr>
        <a:xfrm>
          <a:off x="12763500" y="67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135221</xdr:rowOff>
    </xdr:from>
    <xdr:ext cx="534377" cy="259045"/>
    <xdr:sp macro="" textlink="">
      <xdr:nvSpPr>
        <xdr:cNvPr id="547" name="テキスト ボックス 546"/>
        <xdr:cNvSpPr txBox="1"/>
      </xdr:nvSpPr>
      <xdr:spPr>
        <a:xfrm>
          <a:off x="12547111" y="64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61" name="テキスト ボックス 560"/>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3" name="テキスト ボックス 562"/>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5" name="テキスト ボックス 564"/>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7" name="テキスト ボックス 56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167360</xdr:rowOff>
    </xdr:from>
    <xdr:to>
      <xdr:col>85</xdr:col>
      <xdr:colOff>126364</xdr:colOff>
      <xdr:row>58</xdr:row>
      <xdr:rowOff>139700</xdr:rowOff>
    </xdr:to>
    <xdr:cxnSp macro="">
      <xdr:nvCxnSpPr>
        <xdr:cNvPr id="569" name="直線コネクタ 568"/>
        <xdr:cNvCxnSpPr/>
      </xdr:nvCxnSpPr>
      <xdr:spPr>
        <a:xfrm flipV="1">
          <a:off x="16317595" y="9597110"/>
          <a:ext cx="1269" cy="48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70"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1" name="直線コネクタ 57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114037</xdr:rowOff>
    </xdr:from>
    <xdr:ext cx="469744" cy="259045"/>
    <xdr:sp macro="" textlink="">
      <xdr:nvSpPr>
        <xdr:cNvPr id="572" name="失業対策事業費最大値テキスト"/>
        <xdr:cNvSpPr txBox="1"/>
      </xdr:nvSpPr>
      <xdr:spPr>
        <a:xfrm>
          <a:off x="16370300" y="937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167360</xdr:rowOff>
    </xdr:from>
    <xdr:to>
      <xdr:col>86</xdr:col>
      <xdr:colOff>25400</xdr:colOff>
      <xdr:row>55</xdr:row>
      <xdr:rowOff>167360</xdr:rowOff>
    </xdr:to>
    <xdr:cxnSp macro="">
      <xdr:nvCxnSpPr>
        <xdr:cNvPr id="573" name="直線コネクタ 572"/>
        <xdr:cNvCxnSpPr/>
      </xdr:nvCxnSpPr>
      <xdr:spPr>
        <a:xfrm>
          <a:off x="16230600" y="95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148387</xdr:rowOff>
    </xdr:from>
    <xdr:to>
      <xdr:col>85</xdr:col>
      <xdr:colOff>127000</xdr:colOff>
      <xdr:row>55</xdr:row>
      <xdr:rowOff>167360</xdr:rowOff>
    </xdr:to>
    <xdr:cxnSp macro="">
      <xdr:nvCxnSpPr>
        <xdr:cNvPr id="574" name="直線コネクタ 573"/>
        <xdr:cNvCxnSpPr/>
      </xdr:nvCxnSpPr>
      <xdr:spPr>
        <a:xfrm>
          <a:off x="15481300" y="9063787"/>
          <a:ext cx="838200" cy="5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5"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6" name="フローチャート: 判断 575"/>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27686</xdr:rowOff>
    </xdr:from>
    <xdr:to>
      <xdr:col>81</xdr:col>
      <xdr:colOff>50800</xdr:colOff>
      <xdr:row>52</xdr:row>
      <xdr:rowOff>148387</xdr:rowOff>
    </xdr:to>
    <xdr:cxnSp macro="">
      <xdr:nvCxnSpPr>
        <xdr:cNvPr id="577" name="直線コネクタ 576"/>
        <xdr:cNvCxnSpPr/>
      </xdr:nvCxnSpPr>
      <xdr:spPr>
        <a:xfrm>
          <a:off x="14592300" y="8771636"/>
          <a:ext cx="889000" cy="2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8" name="フローチャート: 判断 577"/>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9" name="テキスト ボックス 578"/>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27686</xdr:rowOff>
    </xdr:from>
    <xdr:to>
      <xdr:col>76</xdr:col>
      <xdr:colOff>114300</xdr:colOff>
      <xdr:row>52</xdr:row>
      <xdr:rowOff>15799</xdr:rowOff>
    </xdr:to>
    <xdr:cxnSp macro="">
      <xdr:nvCxnSpPr>
        <xdr:cNvPr id="580" name="直線コネクタ 579"/>
        <xdr:cNvCxnSpPr/>
      </xdr:nvCxnSpPr>
      <xdr:spPr>
        <a:xfrm flipV="1">
          <a:off x="13703300" y="8771636"/>
          <a:ext cx="8890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1" name="フローチャート: 判断 580"/>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2" name="テキスト ボックス 581"/>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119812</xdr:rowOff>
    </xdr:from>
    <xdr:to>
      <xdr:col>71</xdr:col>
      <xdr:colOff>177800</xdr:colOff>
      <xdr:row>52</xdr:row>
      <xdr:rowOff>15799</xdr:rowOff>
    </xdr:to>
    <xdr:cxnSp macro="">
      <xdr:nvCxnSpPr>
        <xdr:cNvPr id="583" name="直線コネクタ 582"/>
        <xdr:cNvCxnSpPr/>
      </xdr:nvCxnSpPr>
      <xdr:spPr>
        <a:xfrm>
          <a:off x="12814300" y="8863762"/>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84100</xdr:rowOff>
    </xdr:from>
    <xdr:to>
      <xdr:col>72</xdr:col>
      <xdr:colOff>38100</xdr:colOff>
      <xdr:row>59</xdr:row>
      <xdr:rowOff>14250</xdr:rowOff>
    </xdr:to>
    <xdr:sp macro="" textlink="">
      <xdr:nvSpPr>
        <xdr:cNvPr id="584" name="フローチャート: 判断 583"/>
        <xdr:cNvSpPr/>
      </xdr:nvSpPr>
      <xdr:spPr>
        <a:xfrm>
          <a:off x="13652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59</xdr:row>
      <xdr:rowOff>5377</xdr:rowOff>
    </xdr:from>
    <xdr:ext cx="313932" cy="259045"/>
    <xdr:sp macro="" textlink="">
      <xdr:nvSpPr>
        <xdr:cNvPr id="585" name="テキスト ボックス 584"/>
        <xdr:cNvSpPr txBox="1"/>
      </xdr:nvSpPr>
      <xdr:spPr>
        <a:xfrm>
          <a:off x="13546333" y="1012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67183</xdr:rowOff>
    </xdr:from>
    <xdr:to>
      <xdr:col>67</xdr:col>
      <xdr:colOff>101600</xdr:colOff>
      <xdr:row>58</xdr:row>
      <xdr:rowOff>168783</xdr:rowOff>
    </xdr:to>
    <xdr:sp macro="" textlink="">
      <xdr:nvSpPr>
        <xdr:cNvPr id="586" name="フローチャート: 判断 585"/>
        <xdr:cNvSpPr/>
      </xdr:nvSpPr>
      <xdr:spPr>
        <a:xfrm>
          <a:off x="12763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58</xdr:row>
      <xdr:rowOff>159910</xdr:rowOff>
    </xdr:from>
    <xdr:ext cx="313932" cy="259045"/>
    <xdr:sp macro="" textlink="">
      <xdr:nvSpPr>
        <xdr:cNvPr id="587" name="テキスト ボックス 586"/>
        <xdr:cNvSpPr txBox="1"/>
      </xdr:nvSpPr>
      <xdr:spPr>
        <a:xfrm>
          <a:off x="12657333" y="10104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116560</xdr:rowOff>
    </xdr:from>
    <xdr:to>
      <xdr:col>85</xdr:col>
      <xdr:colOff>177800</xdr:colOff>
      <xdr:row>56</xdr:row>
      <xdr:rowOff>46710</xdr:rowOff>
    </xdr:to>
    <xdr:sp macro="" textlink="">
      <xdr:nvSpPr>
        <xdr:cNvPr id="593" name="楕円 592"/>
        <xdr:cNvSpPr/>
      </xdr:nvSpPr>
      <xdr:spPr>
        <a:xfrm>
          <a:off x="16268700" y="95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69587</xdr:rowOff>
    </xdr:from>
    <xdr:ext cx="469744" cy="259045"/>
    <xdr:sp macro="" textlink="">
      <xdr:nvSpPr>
        <xdr:cNvPr id="594" name="失業対策事業費該当値テキスト"/>
        <xdr:cNvSpPr txBox="1"/>
      </xdr:nvSpPr>
      <xdr:spPr>
        <a:xfrm>
          <a:off x="16370300" y="949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97587</xdr:rowOff>
    </xdr:from>
    <xdr:to>
      <xdr:col>81</xdr:col>
      <xdr:colOff>101600</xdr:colOff>
      <xdr:row>53</xdr:row>
      <xdr:rowOff>27737</xdr:rowOff>
    </xdr:to>
    <xdr:sp macro="" textlink="">
      <xdr:nvSpPr>
        <xdr:cNvPr id="595" name="楕円 594"/>
        <xdr:cNvSpPr/>
      </xdr:nvSpPr>
      <xdr:spPr>
        <a:xfrm>
          <a:off x="15430500" y="901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51</xdr:row>
      <xdr:rowOff>44264</xdr:rowOff>
    </xdr:from>
    <xdr:ext cx="469744" cy="259045"/>
    <xdr:sp macro="" textlink="">
      <xdr:nvSpPr>
        <xdr:cNvPr id="596" name="テキスト ボックス 595"/>
        <xdr:cNvSpPr txBox="1"/>
      </xdr:nvSpPr>
      <xdr:spPr>
        <a:xfrm>
          <a:off x="15246428" y="878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148336</xdr:rowOff>
    </xdr:from>
    <xdr:to>
      <xdr:col>76</xdr:col>
      <xdr:colOff>165100</xdr:colOff>
      <xdr:row>51</xdr:row>
      <xdr:rowOff>78486</xdr:rowOff>
    </xdr:to>
    <xdr:sp macro="" textlink="">
      <xdr:nvSpPr>
        <xdr:cNvPr id="597" name="楕円 596"/>
        <xdr:cNvSpPr/>
      </xdr:nvSpPr>
      <xdr:spPr>
        <a:xfrm>
          <a:off x="14541500" y="872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49</xdr:row>
      <xdr:rowOff>95013</xdr:rowOff>
    </xdr:from>
    <xdr:ext cx="469744" cy="259045"/>
    <xdr:sp macro="" textlink="">
      <xdr:nvSpPr>
        <xdr:cNvPr id="598" name="テキスト ボックス 597"/>
        <xdr:cNvSpPr txBox="1"/>
      </xdr:nvSpPr>
      <xdr:spPr>
        <a:xfrm>
          <a:off x="14357428" y="849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136449</xdr:rowOff>
    </xdr:from>
    <xdr:to>
      <xdr:col>72</xdr:col>
      <xdr:colOff>38100</xdr:colOff>
      <xdr:row>52</xdr:row>
      <xdr:rowOff>66599</xdr:rowOff>
    </xdr:to>
    <xdr:sp macro="" textlink="">
      <xdr:nvSpPr>
        <xdr:cNvPr id="599" name="楕円 598"/>
        <xdr:cNvSpPr/>
      </xdr:nvSpPr>
      <xdr:spPr>
        <a:xfrm>
          <a:off x="13652500" y="88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50</xdr:row>
      <xdr:rowOff>83126</xdr:rowOff>
    </xdr:from>
    <xdr:ext cx="469744" cy="259045"/>
    <xdr:sp macro="" textlink="">
      <xdr:nvSpPr>
        <xdr:cNvPr id="600" name="テキスト ボックス 599"/>
        <xdr:cNvSpPr txBox="1"/>
      </xdr:nvSpPr>
      <xdr:spPr>
        <a:xfrm>
          <a:off x="13468428" y="865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69012</xdr:rowOff>
    </xdr:from>
    <xdr:to>
      <xdr:col>67</xdr:col>
      <xdr:colOff>101600</xdr:colOff>
      <xdr:row>51</xdr:row>
      <xdr:rowOff>170612</xdr:rowOff>
    </xdr:to>
    <xdr:sp macro="" textlink="">
      <xdr:nvSpPr>
        <xdr:cNvPr id="601" name="楕円 600"/>
        <xdr:cNvSpPr/>
      </xdr:nvSpPr>
      <xdr:spPr>
        <a:xfrm>
          <a:off x="12763500" y="88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50</xdr:row>
      <xdr:rowOff>15689</xdr:rowOff>
    </xdr:from>
    <xdr:ext cx="469744" cy="259045"/>
    <xdr:sp macro="" textlink="">
      <xdr:nvSpPr>
        <xdr:cNvPr id="602" name="テキスト ボックス 601"/>
        <xdr:cNvSpPr txBox="1"/>
      </xdr:nvSpPr>
      <xdr:spPr>
        <a:xfrm>
          <a:off x="12579428" y="858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4" name="テキスト ボックス 623"/>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8" name="直線コネクタ 627"/>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31"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32" name="直線コネクタ 631"/>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123134</xdr:rowOff>
    </xdr:from>
    <xdr:to>
      <xdr:col>85</xdr:col>
      <xdr:colOff>127000</xdr:colOff>
      <xdr:row>78</xdr:row>
      <xdr:rowOff>21639</xdr:rowOff>
    </xdr:to>
    <xdr:cxnSp macro="">
      <xdr:nvCxnSpPr>
        <xdr:cNvPr id="633" name="直線コネクタ 632"/>
        <xdr:cNvCxnSpPr/>
      </xdr:nvCxnSpPr>
      <xdr:spPr>
        <a:xfrm flipV="1">
          <a:off x="15481300" y="13324784"/>
          <a:ext cx="838200" cy="6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34"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5" name="フローチャート: 判断 634"/>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18335</xdr:rowOff>
    </xdr:from>
    <xdr:to>
      <xdr:col>81</xdr:col>
      <xdr:colOff>50800</xdr:colOff>
      <xdr:row>78</xdr:row>
      <xdr:rowOff>21639</xdr:rowOff>
    </xdr:to>
    <xdr:cxnSp macro="">
      <xdr:nvCxnSpPr>
        <xdr:cNvPr id="636" name="直線コネクタ 635"/>
        <xdr:cNvCxnSpPr/>
      </xdr:nvCxnSpPr>
      <xdr:spPr>
        <a:xfrm>
          <a:off x="14592300" y="13391435"/>
          <a:ext cx="889000" cy="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7" name="フローチャート: 判断 636"/>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8" name="テキスト ボックス 637"/>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8130</xdr:rowOff>
    </xdr:from>
    <xdr:to>
      <xdr:col>76</xdr:col>
      <xdr:colOff>114300</xdr:colOff>
      <xdr:row>78</xdr:row>
      <xdr:rowOff>18335</xdr:rowOff>
    </xdr:to>
    <xdr:cxnSp macro="">
      <xdr:nvCxnSpPr>
        <xdr:cNvPr id="639" name="直線コネクタ 638"/>
        <xdr:cNvCxnSpPr/>
      </xdr:nvCxnSpPr>
      <xdr:spPr>
        <a:xfrm>
          <a:off x="13703300" y="13381230"/>
          <a:ext cx="889000" cy="1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40" name="フローチャート: 判断 639"/>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41" name="テキスト ボックス 640"/>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8130</xdr:rowOff>
    </xdr:from>
    <xdr:to>
      <xdr:col>71</xdr:col>
      <xdr:colOff>177800</xdr:colOff>
      <xdr:row>78</xdr:row>
      <xdr:rowOff>16232</xdr:rowOff>
    </xdr:to>
    <xdr:cxnSp macro="">
      <xdr:nvCxnSpPr>
        <xdr:cNvPr id="642" name="直線コネクタ 641"/>
        <xdr:cNvCxnSpPr/>
      </xdr:nvCxnSpPr>
      <xdr:spPr>
        <a:xfrm flipV="1">
          <a:off x="12814300" y="13381230"/>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43" name="フローチャート: 判断 642"/>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44" name="テキスト ボックス 643"/>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5" name="フローチャート: 判断 644"/>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6" name="テキスト ボックス 645"/>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72334</xdr:rowOff>
    </xdr:from>
    <xdr:to>
      <xdr:col>85</xdr:col>
      <xdr:colOff>177800</xdr:colOff>
      <xdr:row>78</xdr:row>
      <xdr:rowOff>2484</xdr:rowOff>
    </xdr:to>
    <xdr:sp macro="" textlink="">
      <xdr:nvSpPr>
        <xdr:cNvPr id="652" name="楕円 651"/>
        <xdr:cNvSpPr/>
      </xdr:nvSpPr>
      <xdr:spPr>
        <a:xfrm>
          <a:off x="16268700" y="132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95211</xdr:rowOff>
    </xdr:from>
    <xdr:ext cx="599010" cy="259045"/>
    <xdr:sp macro="" textlink="">
      <xdr:nvSpPr>
        <xdr:cNvPr id="653" name="公債費該当値テキスト"/>
        <xdr:cNvSpPr txBox="1"/>
      </xdr:nvSpPr>
      <xdr:spPr>
        <a:xfrm>
          <a:off x="16370300" y="1312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142289</xdr:rowOff>
    </xdr:from>
    <xdr:to>
      <xdr:col>81</xdr:col>
      <xdr:colOff>101600</xdr:colOff>
      <xdr:row>78</xdr:row>
      <xdr:rowOff>72439</xdr:rowOff>
    </xdr:to>
    <xdr:sp macro="" textlink="">
      <xdr:nvSpPr>
        <xdr:cNvPr id="654" name="楕円 653"/>
        <xdr:cNvSpPr/>
      </xdr:nvSpPr>
      <xdr:spPr>
        <a:xfrm>
          <a:off x="15430500" y="1334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88966</xdr:rowOff>
    </xdr:from>
    <xdr:ext cx="599010" cy="259045"/>
    <xdr:sp macro="" textlink="">
      <xdr:nvSpPr>
        <xdr:cNvPr id="655" name="テキスト ボックス 654"/>
        <xdr:cNvSpPr txBox="1"/>
      </xdr:nvSpPr>
      <xdr:spPr>
        <a:xfrm>
          <a:off x="15181795" y="1311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138985</xdr:rowOff>
    </xdr:from>
    <xdr:to>
      <xdr:col>76</xdr:col>
      <xdr:colOff>165100</xdr:colOff>
      <xdr:row>78</xdr:row>
      <xdr:rowOff>69135</xdr:rowOff>
    </xdr:to>
    <xdr:sp macro="" textlink="">
      <xdr:nvSpPr>
        <xdr:cNvPr id="656" name="楕円 655"/>
        <xdr:cNvSpPr/>
      </xdr:nvSpPr>
      <xdr:spPr>
        <a:xfrm>
          <a:off x="14541500" y="133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85662</xdr:rowOff>
    </xdr:from>
    <xdr:ext cx="599010" cy="259045"/>
    <xdr:sp macro="" textlink="">
      <xdr:nvSpPr>
        <xdr:cNvPr id="657" name="テキスト ボックス 656"/>
        <xdr:cNvSpPr txBox="1"/>
      </xdr:nvSpPr>
      <xdr:spPr>
        <a:xfrm>
          <a:off x="14292795" y="1311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128780</xdr:rowOff>
    </xdr:from>
    <xdr:to>
      <xdr:col>72</xdr:col>
      <xdr:colOff>38100</xdr:colOff>
      <xdr:row>78</xdr:row>
      <xdr:rowOff>58930</xdr:rowOff>
    </xdr:to>
    <xdr:sp macro="" textlink="">
      <xdr:nvSpPr>
        <xdr:cNvPr id="658" name="楕円 657"/>
        <xdr:cNvSpPr/>
      </xdr:nvSpPr>
      <xdr:spPr>
        <a:xfrm>
          <a:off x="13652500" y="133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75457</xdr:rowOff>
    </xdr:from>
    <xdr:ext cx="599010" cy="259045"/>
    <xdr:sp macro="" textlink="">
      <xdr:nvSpPr>
        <xdr:cNvPr id="659" name="テキスト ボックス 658"/>
        <xdr:cNvSpPr txBox="1"/>
      </xdr:nvSpPr>
      <xdr:spPr>
        <a:xfrm>
          <a:off x="13403795" y="13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136882</xdr:rowOff>
    </xdr:from>
    <xdr:to>
      <xdr:col>67</xdr:col>
      <xdr:colOff>101600</xdr:colOff>
      <xdr:row>78</xdr:row>
      <xdr:rowOff>67032</xdr:rowOff>
    </xdr:to>
    <xdr:sp macro="" textlink="">
      <xdr:nvSpPr>
        <xdr:cNvPr id="660" name="楕円 659"/>
        <xdr:cNvSpPr/>
      </xdr:nvSpPr>
      <xdr:spPr>
        <a:xfrm>
          <a:off x="12763500" y="133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83559</xdr:rowOff>
    </xdr:from>
    <xdr:ext cx="599010" cy="259045"/>
    <xdr:sp macro="" textlink="">
      <xdr:nvSpPr>
        <xdr:cNvPr id="661" name="テキスト ボックス 660"/>
        <xdr:cNvSpPr txBox="1"/>
      </xdr:nvSpPr>
      <xdr:spPr>
        <a:xfrm>
          <a:off x="12514795" y="1311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5" name="直線コネクタ 684"/>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6"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7" name="直線コネクタ 686"/>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8"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9" name="直線コネクタ 688"/>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158984</xdr:rowOff>
    </xdr:from>
    <xdr:to>
      <xdr:col>85</xdr:col>
      <xdr:colOff>127000</xdr:colOff>
      <xdr:row>97</xdr:row>
      <xdr:rowOff>5919</xdr:rowOff>
    </xdr:to>
    <xdr:cxnSp macro="">
      <xdr:nvCxnSpPr>
        <xdr:cNvPr id="690" name="直線コネクタ 689"/>
        <xdr:cNvCxnSpPr/>
      </xdr:nvCxnSpPr>
      <xdr:spPr>
        <a:xfrm flipV="1">
          <a:off x="15481300" y="16618184"/>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91"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92" name="フローチャート: 判断 691"/>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5919</xdr:rowOff>
    </xdr:from>
    <xdr:to>
      <xdr:col>81</xdr:col>
      <xdr:colOff>50800</xdr:colOff>
      <xdr:row>97</xdr:row>
      <xdr:rowOff>124287</xdr:rowOff>
    </xdr:to>
    <xdr:cxnSp macro="">
      <xdr:nvCxnSpPr>
        <xdr:cNvPr id="693" name="直線コネクタ 692"/>
        <xdr:cNvCxnSpPr/>
      </xdr:nvCxnSpPr>
      <xdr:spPr>
        <a:xfrm flipV="1">
          <a:off x="14592300" y="16636569"/>
          <a:ext cx="889000" cy="11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94" name="フローチャート: 判断 693"/>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5" name="テキスト ボックス 694"/>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124287</xdr:rowOff>
    </xdr:from>
    <xdr:to>
      <xdr:col>76</xdr:col>
      <xdr:colOff>114300</xdr:colOff>
      <xdr:row>98</xdr:row>
      <xdr:rowOff>82883</xdr:rowOff>
    </xdr:to>
    <xdr:cxnSp macro="">
      <xdr:nvCxnSpPr>
        <xdr:cNvPr id="696" name="直線コネクタ 695"/>
        <xdr:cNvCxnSpPr/>
      </xdr:nvCxnSpPr>
      <xdr:spPr>
        <a:xfrm flipV="1">
          <a:off x="13703300" y="16754937"/>
          <a:ext cx="889000" cy="13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7" name="フローチャート: 判断 696"/>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8" name="テキスト ボックス 697"/>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82883</xdr:rowOff>
    </xdr:from>
    <xdr:to>
      <xdr:col>71</xdr:col>
      <xdr:colOff>177800</xdr:colOff>
      <xdr:row>98</xdr:row>
      <xdr:rowOff>156001</xdr:rowOff>
    </xdr:to>
    <xdr:cxnSp macro="">
      <xdr:nvCxnSpPr>
        <xdr:cNvPr id="699" name="直線コネクタ 698"/>
        <xdr:cNvCxnSpPr/>
      </xdr:nvCxnSpPr>
      <xdr:spPr>
        <a:xfrm flipV="1">
          <a:off x="12814300" y="16884983"/>
          <a:ext cx="889000" cy="7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700" name="フローチャート: 判断 699"/>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701" name="テキスト ボックス 700"/>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702" name="フローチャート: 判断 701"/>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703" name="テキスト ボックス 702"/>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108184</xdr:rowOff>
    </xdr:from>
    <xdr:to>
      <xdr:col>85</xdr:col>
      <xdr:colOff>177800</xdr:colOff>
      <xdr:row>97</xdr:row>
      <xdr:rowOff>38334</xdr:rowOff>
    </xdr:to>
    <xdr:sp macro="" textlink="">
      <xdr:nvSpPr>
        <xdr:cNvPr id="709" name="楕円 708"/>
        <xdr:cNvSpPr/>
      </xdr:nvSpPr>
      <xdr:spPr>
        <a:xfrm>
          <a:off x="16268700" y="165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131061</xdr:rowOff>
    </xdr:from>
    <xdr:ext cx="599010" cy="259045"/>
    <xdr:sp macro="" textlink="">
      <xdr:nvSpPr>
        <xdr:cNvPr id="710" name="積立金該当値テキスト"/>
        <xdr:cNvSpPr txBox="1"/>
      </xdr:nvSpPr>
      <xdr:spPr>
        <a:xfrm>
          <a:off x="16370300" y="1641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126569</xdr:rowOff>
    </xdr:from>
    <xdr:to>
      <xdr:col>81</xdr:col>
      <xdr:colOff>101600</xdr:colOff>
      <xdr:row>97</xdr:row>
      <xdr:rowOff>56719</xdr:rowOff>
    </xdr:to>
    <xdr:sp macro="" textlink="">
      <xdr:nvSpPr>
        <xdr:cNvPr id="711" name="楕円 710"/>
        <xdr:cNvSpPr/>
      </xdr:nvSpPr>
      <xdr:spPr>
        <a:xfrm>
          <a:off x="15430500" y="165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73246</xdr:rowOff>
    </xdr:from>
    <xdr:ext cx="599010" cy="259045"/>
    <xdr:sp macro="" textlink="">
      <xdr:nvSpPr>
        <xdr:cNvPr id="712" name="テキスト ボックス 711"/>
        <xdr:cNvSpPr txBox="1"/>
      </xdr:nvSpPr>
      <xdr:spPr>
        <a:xfrm>
          <a:off x="15181795" y="1636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73487</xdr:rowOff>
    </xdr:from>
    <xdr:to>
      <xdr:col>76</xdr:col>
      <xdr:colOff>165100</xdr:colOff>
      <xdr:row>98</xdr:row>
      <xdr:rowOff>3637</xdr:rowOff>
    </xdr:to>
    <xdr:sp macro="" textlink="">
      <xdr:nvSpPr>
        <xdr:cNvPr id="713" name="楕円 712"/>
        <xdr:cNvSpPr/>
      </xdr:nvSpPr>
      <xdr:spPr>
        <a:xfrm>
          <a:off x="14541500" y="167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20164</xdr:rowOff>
    </xdr:from>
    <xdr:ext cx="599010" cy="259045"/>
    <xdr:sp macro="" textlink="">
      <xdr:nvSpPr>
        <xdr:cNvPr id="714" name="テキスト ボックス 713"/>
        <xdr:cNvSpPr txBox="1"/>
      </xdr:nvSpPr>
      <xdr:spPr>
        <a:xfrm>
          <a:off x="14292795" y="1647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32083</xdr:rowOff>
    </xdr:from>
    <xdr:to>
      <xdr:col>72</xdr:col>
      <xdr:colOff>38100</xdr:colOff>
      <xdr:row>98</xdr:row>
      <xdr:rowOff>133683</xdr:rowOff>
    </xdr:to>
    <xdr:sp macro="" textlink="">
      <xdr:nvSpPr>
        <xdr:cNvPr id="715" name="楕円 714"/>
        <xdr:cNvSpPr/>
      </xdr:nvSpPr>
      <xdr:spPr>
        <a:xfrm>
          <a:off x="13652500" y="1683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150210</xdr:rowOff>
    </xdr:from>
    <xdr:ext cx="599010" cy="259045"/>
    <xdr:sp macro="" textlink="">
      <xdr:nvSpPr>
        <xdr:cNvPr id="716" name="テキスト ボックス 715"/>
        <xdr:cNvSpPr txBox="1"/>
      </xdr:nvSpPr>
      <xdr:spPr>
        <a:xfrm>
          <a:off x="13403795" y="1660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105201</xdr:rowOff>
    </xdr:from>
    <xdr:to>
      <xdr:col>67</xdr:col>
      <xdr:colOff>101600</xdr:colOff>
      <xdr:row>99</xdr:row>
      <xdr:rowOff>35351</xdr:rowOff>
    </xdr:to>
    <xdr:sp macro="" textlink="">
      <xdr:nvSpPr>
        <xdr:cNvPr id="717" name="楕円 716"/>
        <xdr:cNvSpPr/>
      </xdr:nvSpPr>
      <xdr:spPr>
        <a:xfrm>
          <a:off x="12763500" y="169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51878</xdr:rowOff>
    </xdr:from>
    <xdr:ext cx="534377" cy="259045"/>
    <xdr:sp macro="" textlink="">
      <xdr:nvSpPr>
        <xdr:cNvPr id="718" name="テキスト ボックス 717"/>
        <xdr:cNvSpPr txBox="1"/>
      </xdr:nvSpPr>
      <xdr:spPr>
        <a:xfrm>
          <a:off x="12547111" y="166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40" name="直線コネクタ 739"/>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43"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44" name="直線コネクタ 743"/>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6"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7" name="フローチャート: 判断 746"/>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109868</xdr:rowOff>
    </xdr:from>
    <xdr:to>
      <xdr:col>111</xdr:col>
      <xdr:colOff>177800</xdr:colOff>
      <xdr:row>38</xdr:row>
      <xdr:rowOff>139700</xdr:rowOff>
    </xdr:to>
    <xdr:cxnSp macro="">
      <xdr:nvCxnSpPr>
        <xdr:cNvPr id="748" name="直線コネクタ 747"/>
        <xdr:cNvCxnSpPr/>
      </xdr:nvCxnSpPr>
      <xdr:spPr>
        <a:xfrm>
          <a:off x="20434300" y="6624968"/>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9" name="フローチャート: 判断 748"/>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50" name="テキスト ボックス 749"/>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109868</xdr:rowOff>
    </xdr:from>
    <xdr:to>
      <xdr:col>107</xdr:col>
      <xdr:colOff>50800</xdr:colOff>
      <xdr:row>38</xdr:row>
      <xdr:rowOff>139700</xdr:rowOff>
    </xdr:to>
    <xdr:cxnSp macro="">
      <xdr:nvCxnSpPr>
        <xdr:cNvPr id="751" name="直線コネクタ 750"/>
        <xdr:cNvCxnSpPr/>
      </xdr:nvCxnSpPr>
      <xdr:spPr>
        <a:xfrm flipV="1">
          <a:off x="19545300" y="6624968"/>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52" name="フローチャート: 判断 751"/>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53" name="テキスト ボックス 752"/>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5" name="フローチャート: 判断 754"/>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6" name="テキスト ボックス 755"/>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7" name="フローチャート: 判断 756"/>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8" name="テキスト ボックス 757"/>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5"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59068</xdr:rowOff>
    </xdr:from>
    <xdr:to>
      <xdr:col>107</xdr:col>
      <xdr:colOff>101600</xdr:colOff>
      <xdr:row>38</xdr:row>
      <xdr:rowOff>160668</xdr:rowOff>
    </xdr:to>
    <xdr:sp macro="" textlink="">
      <xdr:nvSpPr>
        <xdr:cNvPr id="768" name="楕円 767"/>
        <xdr:cNvSpPr/>
      </xdr:nvSpPr>
      <xdr:spPr>
        <a:xfrm>
          <a:off x="20383500" y="657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5745</xdr:rowOff>
    </xdr:from>
    <xdr:ext cx="469744" cy="259045"/>
    <xdr:sp macro="" textlink="">
      <xdr:nvSpPr>
        <xdr:cNvPr id="769" name="テキスト ボックス 768"/>
        <xdr:cNvSpPr txBox="1"/>
      </xdr:nvSpPr>
      <xdr:spPr>
        <a:xfrm>
          <a:off x="20199428" y="634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7" name="テキスト ボックス 786"/>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9" name="テキスト ボックス 788"/>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91" name="テキスト ボックス 790"/>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5" name="直線コネクタ 794"/>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6"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8"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9" name="直線コネクタ 798"/>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66625</xdr:rowOff>
    </xdr:from>
    <xdr:to>
      <xdr:col>116</xdr:col>
      <xdr:colOff>63500</xdr:colOff>
      <xdr:row>58</xdr:row>
      <xdr:rowOff>63631</xdr:rowOff>
    </xdr:to>
    <xdr:cxnSp macro="">
      <xdr:nvCxnSpPr>
        <xdr:cNvPr id="800" name="直線コネクタ 799"/>
        <xdr:cNvCxnSpPr/>
      </xdr:nvCxnSpPr>
      <xdr:spPr>
        <a:xfrm flipV="1">
          <a:off x="21323300" y="9839275"/>
          <a:ext cx="838200" cy="16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801" name="貸付金平均値テキスト"/>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802" name="フローチャート: 判断 801"/>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57189</xdr:rowOff>
    </xdr:from>
    <xdr:to>
      <xdr:col>111</xdr:col>
      <xdr:colOff>177800</xdr:colOff>
      <xdr:row>58</xdr:row>
      <xdr:rowOff>63631</xdr:rowOff>
    </xdr:to>
    <xdr:cxnSp macro="">
      <xdr:nvCxnSpPr>
        <xdr:cNvPr id="803" name="直線コネクタ 802"/>
        <xdr:cNvCxnSpPr/>
      </xdr:nvCxnSpPr>
      <xdr:spPr>
        <a:xfrm>
          <a:off x="20434300" y="10001289"/>
          <a:ext cx="889000" cy="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804" name="フローチャート: 判断 803"/>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805" name="テキスト ボックス 804"/>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56559</xdr:rowOff>
    </xdr:from>
    <xdr:to>
      <xdr:col>107</xdr:col>
      <xdr:colOff>50800</xdr:colOff>
      <xdr:row>58</xdr:row>
      <xdr:rowOff>57189</xdr:rowOff>
    </xdr:to>
    <xdr:cxnSp macro="">
      <xdr:nvCxnSpPr>
        <xdr:cNvPr id="806" name="直線コネクタ 805"/>
        <xdr:cNvCxnSpPr/>
      </xdr:nvCxnSpPr>
      <xdr:spPr>
        <a:xfrm>
          <a:off x="19545300" y="10000659"/>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7" name="フローチャート: 判断 806"/>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8" name="テキスト ボックス 807"/>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56559</xdr:rowOff>
    </xdr:from>
    <xdr:to>
      <xdr:col>102</xdr:col>
      <xdr:colOff>114300</xdr:colOff>
      <xdr:row>58</xdr:row>
      <xdr:rowOff>59854</xdr:rowOff>
    </xdr:to>
    <xdr:cxnSp macro="">
      <xdr:nvCxnSpPr>
        <xdr:cNvPr id="809" name="直線コネクタ 808"/>
        <xdr:cNvCxnSpPr/>
      </xdr:nvCxnSpPr>
      <xdr:spPr>
        <a:xfrm flipV="1">
          <a:off x="18656300" y="10000659"/>
          <a:ext cx="8890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10" name="フローチャート: 判断 809"/>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11" name="テキスト ボックス 810"/>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12" name="フローチャート: 判断 811"/>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13" name="テキスト ボックス 812"/>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15825</xdr:rowOff>
    </xdr:from>
    <xdr:to>
      <xdr:col>116</xdr:col>
      <xdr:colOff>114300</xdr:colOff>
      <xdr:row>57</xdr:row>
      <xdr:rowOff>117425</xdr:rowOff>
    </xdr:to>
    <xdr:sp macro="" textlink="">
      <xdr:nvSpPr>
        <xdr:cNvPr id="819" name="楕円 818"/>
        <xdr:cNvSpPr/>
      </xdr:nvSpPr>
      <xdr:spPr>
        <a:xfrm>
          <a:off x="22110700" y="97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38702</xdr:rowOff>
    </xdr:from>
    <xdr:ext cx="534377" cy="259045"/>
    <xdr:sp macro="" textlink="">
      <xdr:nvSpPr>
        <xdr:cNvPr id="820" name="貸付金該当値テキスト"/>
        <xdr:cNvSpPr txBox="1"/>
      </xdr:nvSpPr>
      <xdr:spPr>
        <a:xfrm>
          <a:off x="22212300" y="963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12831</xdr:rowOff>
    </xdr:from>
    <xdr:to>
      <xdr:col>112</xdr:col>
      <xdr:colOff>38100</xdr:colOff>
      <xdr:row>58</xdr:row>
      <xdr:rowOff>114431</xdr:rowOff>
    </xdr:to>
    <xdr:sp macro="" textlink="">
      <xdr:nvSpPr>
        <xdr:cNvPr id="821" name="楕円 820"/>
        <xdr:cNvSpPr/>
      </xdr:nvSpPr>
      <xdr:spPr>
        <a:xfrm>
          <a:off x="21272500" y="99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130958</xdr:rowOff>
    </xdr:from>
    <xdr:ext cx="534377" cy="259045"/>
    <xdr:sp macro="" textlink="">
      <xdr:nvSpPr>
        <xdr:cNvPr id="822" name="テキスト ボックス 821"/>
        <xdr:cNvSpPr txBox="1"/>
      </xdr:nvSpPr>
      <xdr:spPr>
        <a:xfrm>
          <a:off x="21056111" y="97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6389</xdr:rowOff>
    </xdr:from>
    <xdr:to>
      <xdr:col>107</xdr:col>
      <xdr:colOff>101600</xdr:colOff>
      <xdr:row>58</xdr:row>
      <xdr:rowOff>107989</xdr:rowOff>
    </xdr:to>
    <xdr:sp macro="" textlink="">
      <xdr:nvSpPr>
        <xdr:cNvPr id="823" name="楕円 822"/>
        <xdr:cNvSpPr/>
      </xdr:nvSpPr>
      <xdr:spPr>
        <a:xfrm>
          <a:off x="20383500" y="99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124516</xdr:rowOff>
    </xdr:from>
    <xdr:ext cx="534377" cy="259045"/>
    <xdr:sp macro="" textlink="">
      <xdr:nvSpPr>
        <xdr:cNvPr id="824" name="テキスト ボックス 823"/>
        <xdr:cNvSpPr txBox="1"/>
      </xdr:nvSpPr>
      <xdr:spPr>
        <a:xfrm>
          <a:off x="20167111" y="972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5759</xdr:rowOff>
    </xdr:from>
    <xdr:to>
      <xdr:col>102</xdr:col>
      <xdr:colOff>165100</xdr:colOff>
      <xdr:row>58</xdr:row>
      <xdr:rowOff>107359</xdr:rowOff>
    </xdr:to>
    <xdr:sp macro="" textlink="">
      <xdr:nvSpPr>
        <xdr:cNvPr id="825" name="楕円 824"/>
        <xdr:cNvSpPr/>
      </xdr:nvSpPr>
      <xdr:spPr>
        <a:xfrm>
          <a:off x="19494500" y="994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123886</xdr:rowOff>
    </xdr:from>
    <xdr:ext cx="534377" cy="259045"/>
    <xdr:sp macro="" textlink="">
      <xdr:nvSpPr>
        <xdr:cNvPr id="826" name="テキスト ボックス 825"/>
        <xdr:cNvSpPr txBox="1"/>
      </xdr:nvSpPr>
      <xdr:spPr>
        <a:xfrm>
          <a:off x="19278111" y="97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9054</xdr:rowOff>
    </xdr:from>
    <xdr:to>
      <xdr:col>98</xdr:col>
      <xdr:colOff>38100</xdr:colOff>
      <xdr:row>58</xdr:row>
      <xdr:rowOff>110654</xdr:rowOff>
    </xdr:to>
    <xdr:sp macro="" textlink="">
      <xdr:nvSpPr>
        <xdr:cNvPr id="827" name="楕円 826"/>
        <xdr:cNvSpPr/>
      </xdr:nvSpPr>
      <xdr:spPr>
        <a:xfrm>
          <a:off x="18605500" y="99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127181</xdr:rowOff>
    </xdr:from>
    <xdr:ext cx="534377" cy="259045"/>
    <xdr:sp macro="" textlink="">
      <xdr:nvSpPr>
        <xdr:cNvPr id="828" name="テキスト ボックス 827"/>
        <xdr:cNvSpPr txBox="1"/>
      </xdr:nvSpPr>
      <xdr:spPr>
        <a:xfrm>
          <a:off x="18389111" y="972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0" name="テキスト ボックス 839"/>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2" name="テキスト ボックス 841"/>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4" name="テキスト ボックス 843"/>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52" name="直線コネクタ 851"/>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53"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54" name="直線コネクタ 853"/>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5"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6" name="直線コネクタ 855"/>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113712</xdr:rowOff>
    </xdr:from>
    <xdr:to>
      <xdr:col>116</xdr:col>
      <xdr:colOff>63500</xdr:colOff>
      <xdr:row>75</xdr:row>
      <xdr:rowOff>145350</xdr:rowOff>
    </xdr:to>
    <xdr:cxnSp macro="">
      <xdr:nvCxnSpPr>
        <xdr:cNvPr id="857" name="直線コネクタ 856"/>
        <xdr:cNvCxnSpPr/>
      </xdr:nvCxnSpPr>
      <xdr:spPr>
        <a:xfrm flipV="1">
          <a:off x="21323300" y="12801012"/>
          <a:ext cx="838200" cy="20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8"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9" name="フローチャート: 判断 858"/>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145350</xdr:rowOff>
    </xdr:from>
    <xdr:to>
      <xdr:col>111</xdr:col>
      <xdr:colOff>177800</xdr:colOff>
      <xdr:row>76</xdr:row>
      <xdr:rowOff>145469</xdr:rowOff>
    </xdr:to>
    <xdr:cxnSp macro="">
      <xdr:nvCxnSpPr>
        <xdr:cNvPr id="860" name="直線コネクタ 859"/>
        <xdr:cNvCxnSpPr/>
      </xdr:nvCxnSpPr>
      <xdr:spPr>
        <a:xfrm flipV="1">
          <a:off x="20434300" y="13004100"/>
          <a:ext cx="889000" cy="17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61" name="フローチャート: 判断 860"/>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62" name="テキスト ボックス 861"/>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145469</xdr:rowOff>
    </xdr:from>
    <xdr:to>
      <xdr:col>107</xdr:col>
      <xdr:colOff>50800</xdr:colOff>
      <xdr:row>77</xdr:row>
      <xdr:rowOff>94955</xdr:rowOff>
    </xdr:to>
    <xdr:cxnSp macro="">
      <xdr:nvCxnSpPr>
        <xdr:cNvPr id="863" name="直線コネクタ 862"/>
        <xdr:cNvCxnSpPr/>
      </xdr:nvCxnSpPr>
      <xdr:spPr>
        <a:xfrm flipV="1">
          <a:off x="19545300" y="13175669"/>
          <a:ext cx="889000" cy="1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64" name="フローチャート: 判断 863"/>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5" name="テキスト ボックス 864"/>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74785</xdr:rowOff>
    </xdr:from>
    <xdr:to>
      <xdr:col>102</xdr:col>
      <xdr:colOff>114300</xdr:colOff>
      <xdr:row>77</xdr:row>
      <xdr:rowOff>94955</xdr:rowOff>
    </xdr:to>
    <xdr:cxnSp macro="">
      <xdr:nvCxnSpPr>
        <xdr:cNvPr id="866" name="直線コネクタ 865"/>
        <xdr:cNvCxnSpPr/>
      </xdr:nvCxnSpPr>
      <xdr:spPr>
        <a:xfrm>
          <a:off x="18656300" y="13276435"/>
          <a:ext cx="889000" cy="2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7" name="フローチャート: 判断 866"/>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8" name="テキスト ボックス 867"/>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9" name="フローチャート: 判断 868"/>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70" name="テキスト ボックス 869"/>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62912</xdr:rowOff>
    </xdr:from>
    <xdr:to>
      <xdr:col>116</xdr:col>
      <xdr:colOff>114300</xdr:colOff>
      <xdr:row>74</xdr:row>
      <xdr:rowOff>164512</xdr:rowOff>
    </xdr:to>
    <xdr:sp macro="" textlink="">
      <xdr:nvSpPr>
        <xdr:cNvPr id="876" name="楕円 875"/>
        <xdr:cNvSpPr/>
      </xdr:nvSpPr>
      <xdr:spPr>
        <a:xfrm>
          <a:off x="22110700" y="1275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85789</xdr:rowOff>
    </xdr:from>
    <xdr:ext cx="599010" cy="259045"/>
    <xdr:sp macro="" textlink="">
      <xdr:nvSpPr>
        <xdr:cNvPr id="877" name="繰出金該当値テキスト"/>
        <xdr:cNvSpPr txBox="1"/>
      </xdr:nvSpPr>
      <xdr:spPr>
        <a:xfrm>
          <a:off x="22212300" y="1260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94550</xdr:rowOff>
    </xdr:from>
    <xdr:to>
      <xdr:col>112</xdr:col>
      <xdr:colOff>38100</xdr:colOff>
      <xdr:row>76</xdr:row>
      <xdr:rowOff>24699</xdr:rowOff>
    </xdr:to>
    <xdr:sp macro="" textlink="">
      <xdr:nvSpPr>
        <xdr:cNvPr id="878" name="楕円 877"/>
        <xdr:cNvSpPr/>
      </xdr:nvSpPr>
      <xdr:spPr>
        <a:xfrm>
          <a:off x="21272500" y="129533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41227</xdr:rowOff>
    </xdr:from>
    <xdr:ext cx="599010" cy="259045"/>
    <xdr:sp macro="" textlink="">
      <xdr:nvSpPr>
        <xdr:cNvPr id="879" name="テキスト ボックス 878"/>
        <xdr:cNvSpPr txBox="1"/>
      </xdr:nvSpPr>
      <xdr:spPr>
        <a:xfrm>
          <a:off x="21023795" y="1272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94669</xdr:rowOff>
    </xdr:from>
    <xdr:to>
      <xdr:col>107</xdr:col>
      <xdr:colOff>101600</xdr:colOff>
      <xdr:row>77</xdr:row>
      <xdr:rowOff>24819</xdr:rowOff>
    </xdr:to>
    <xdr:sp macro="" textlink="">
      <xdr:nvSpPr>
        <xdr:cNvPr id="880" name="楕円 879"/>
        <xdr:cNvSpPr/>
      </xdr:nvSpPr>
      <xdr:spPr>
        <a:xfrm>
          <a:off x="20383500" y="131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41346</xdr:rowOff>
    </xdr:from>
    <xdr:ext cx="599010" cy="259045"/>
    <xdr:sp macro="" textlink="">
      <xdr:nvSpPr>
        <xdr:cNvPr id="881" name="テキスト ボックス 880"/>
        <xdr:cNvSpPr txBox="1"/>
      </xdr:nvSpPr>
      <xdr:spPr>
        <a:xfrm>
          <a:off x="20134795" y="129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44155</xdr:rowOff>
    </xdr:from>
    <xdr:to>
      <xdr:col>102</xdr:col>
      <xdr:colOff>165100</xdr:colOff>
      <xdr:row>77</xdr:row>
      <xdr:rowOff>145755</xdr:rowOff>
    </xdr:to>
    <xdr:sp macro="" textlink="">
      <xdr:nvSpPr>
        <xdr:cNvPr id="882" name="楕円 881"/>
        <xdr:cNvSpPr/>
      </xdr:nvSpPr>
      <xdr:spPr>
        <a:xfrm>
          <a:off x="19494500" y="132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136882</xdr:rowOff>
    </xdr:from>
    <xdr:ext cx="534377" cy="259045"/>
    <xdr:sp macro="" textlink="">
      <xdr:nvSpPr>
        <xdr:cNvPr id="883" name="テキスト ボックス 882"/>
        <xdr:cNvSpPr txBox="1"/>
      </xdr:nvSpPr>
      <xdr:spPr>
        <a:xfrm>
          <a:off x="19278111" y="133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23985</xdr:rowOff>
    </xdr:from>
    <xdr:to>
      <xdr:col>98</xdr:col>
      <xdr:colOff>38100</xdr:colOff>
      <xdr:row>77</xdr:row>
      <xdr:rowOff>125585</xdr:rowOff>
    </xdr:to>
    <xdr:sp macro="" textlink="">
      <xdr:nvSpPr>
        <xdr:cNvPr id="884" name="楕円 883"/>
        <xdr:cNvSpPr/>
      </xdr:nvSpPr>
      <xdr:spPr>
        <a:xfrm>
          <a:off x="18605500" y="132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116712</xdr:rowOff>
    </xdr:from>
    <xdr:ext cx="534377" cy="259045"/>
    <xdr:sp macro="" textlink="">
      <xdr:nvSpPr>
        <xdr:cNvPr id="885" name="テキスト ボックス 884"/>
        <xdr:cNvSpPr txBox="1"/>
      </xdr:nvSpPr>
      <xdr:spPr>
        <a:xfrm>
          <a:off x="18389111" y="133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6" name="フローチャート: 判断 91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7" name="テキスト ボックス 91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9" name="フローチャート: 判断 918"/>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20" name="テキスト ボックス 919"/>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2" name="フローチャート: 判断 92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3" name="テキスト ボックス 92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4" name="フローチャート: 判断 923"/>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5" name="テキスト ボックス 924"/>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4" name="テキスト ボックス 93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6" name="テキスト ボックス 935"/>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8" name="テキスト ボックス 937"/>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0" name="テキスト ボックス 939"/>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1">
              <a:solidFill>
                <a:sysClr val="windowText" lastClr="000000"/>
              </a:solidFill>
              <a:effectLst/>
              <a:latin typeface="+mn-lt"/>
              <a:ea typeface="+mn-ea"/>
              <a:cs typeface="+mn-cs"/>
            </a:rPr>
            <a:t>・物件費、補助費、災害復旧費は、北海道胆振東部地震に伴う災害関連で増加している。</a:t>
          </a:r>
          <a:endParaRPr lang="en-US" altLang="ja-JP" sz="1100" b="1">
            <a:solidFill>
              <a:sysClr val="windowText" lastClr="000000"/>
            </a:solidFill>
            <a:effectLst/>
            <a:latin typeface="+mn-lt"/>
            <a:ea typeface="+mn-ea"/>
            <a:cs typeface="+mn-cs"/>
          </a:endParaRPr>
        </a:p>
        <a:p>
          <a:r>
            <a:rPr lang="ja-JP" altLang="en-US" sz="1100" b="1">
              <a:solidFill>
                <a:sysClr val="windowText" lastClr="000000"/>
              </a:solidFill>
              <a:effectLst/>
              <a:latin typeface="+mn-lt"/>
              <a:ea typeface="+mn-ea"/>
              <a:cs typeface="+mn-cs"/>
            </a:rPr>
            <a:t>・普通建設事業費は公営住宅建設事業が主な増加要因であり、貸付金はエネルギー関連事業で増加している。</a:t>
          </a:r>
          <a:endParaRPr lang="ja-JP" altLang="ja-JP" sz="1400" b="1">
            <a:solidFill>
              <a:sysClr val="windowText" lastClr="000000"/>
            </a:solidFill>
            <a:effectLst/>
          </a:endParaRPr>
        </a:p>
        <a:p>
          <a:r>
            <a:rPr lang="ja-JP" altLang="ja-JP" sz="1100" b="1">
              <a:solidFill>
                <a:sysClr val="windowText" lastClr="000000"/>
              </a:solidFill>
              <a:effectLst/>
              <a:latin typeface="+mn-lt"/>
              <a:ea typeface="+mn-ea"/>
              <a:cs typeface="+mn-cs"/>
            </a:rPr>
            <a:t>・公債費は、過去の大型事業の償還終了に伴い減少傾向にあったが、今後は北海道胆振東部地震に伴う災害関連の地方債及び、Ｈ２６に過疎指定されたことによる過疎対策事業債の償還で増加が見込まれる。</a:t>
          </a:r>
          <a:endParaRPr lang="ja-JP" altLang="ja-JP" sz="1400" b="1">
            <a:solidFill>
              <a:sysClr val="windowText" lastClr="000000"/>
            </a:solidFill>
            <a:effectLst/>
          </a:endParaRPr>
        </a:p>
        <a:p>
          <a:r>
            <a:rPr lang="ja-JP" altLang="ja-JP" sz="1100" b="1">
              <a:solidFill>
                <a:sysClr val="windowText" lastClr="000000"/>
              </a:solidFill>
              <a:effectLst/>
              <a:latin typeface="+mn-lt"/>
              <a:ea typeface="+mn-ea"/>
              <a:cs typeface="+mn-cs"/>
            </a:rPr>
            <a:t>・積立金は、北海道胆振東部地震に伴い地方債の借入が増加するため、償還費用とするために減債基金の積増し、災害支援として、全国から寄せられたふるさと応援基金の増加に伴う積立、国営農業用水再編対策事業に係る第</a:t>
          </a:r>
          <a:r>
            <a:rPr lang="en-US" altLang="ja-JP" sz="1100" b="1">
              <a:solidFill>
                <a:sysClr val="windowText" lastClr="000000"/>
              </a:solidFill>
              <a:effectLst/>
              <a:latin typeface="+mn-lt"/>
              <a:ea typeface="+mn-ea"/>
              <a:cs typeface="+mn-cs"/>
            </a:rPr>
            <a:t>2</a:t>
          </a:r>
          <a:r>
            <a:rPr lang="ja-JP" altLang="ja-JP" sz="1100" b="1">
              <a:solidFill>
                <a:sysClr val="windowText" lastClr="000000"/>
              </a:solidFill>
              <a:effectLst/>
              <a:latin typeface="+mn-lt"/>
              <a:ea typeface="+mn-ea"/>
              <a:cs typeface="+mn-cs"/>
            </a:rPr>
            <a:t>期分の負担金支払いを見据えた継続的な基金の積増しが類似団体より多い要因である。</a:t>
          </a:r>
          <a:endParaRPr lang="ja-JP" altLang="ja-JP" sz="1400" b="1">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4,420
4,376
404.61
17,960,161
17,024,847
654,933
3,812,638
11,711,154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56071</xdr:rowOff>
    </xdr:from>
    <xdr:to>
      <xdr:col>24</xdr:col>
      <xdr:colOff>63500</xdr:colOff>
      <xdr:row>37</xdr:row>
      <xdr:rowOff>91161</xdr:rowOff>
    </xdr:to>
    <xdr:cxnSp macro="">
      <xdr:nvCxnSpPr>
        <xdr:cNvPr id="60" name="直線コネクタ 59"/>
        <xdr:cNvCxnSpPr/>
      </xdr:nvCxnSpPr>
      <xdr:spPr>
        <a:xfrm flipV="1">
          <a:off x="3797300" y="6399721"/>
          <a:ext cx="8382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86532</xdr:rowOff>
    </xdr:from>
    <xdr:to>
      <xdr:col>19</xdr:col>
      <xdr:colOff>177800</xdr:colOff>
      <xdr:row>37</xdr:row>
      <xdr:rowOff>91161</xdr:rowOff>
    </xdr:to>
    <xdr:cxnSp macro="">
      <xdr:nvCxnSpPr>
        <xdr:cNvPr id="63" name="直線コネクタ 62"/>
        <xdr:cNvCxnSpPr/>
      </xdr:nvCxnSpPr>
      <xdr:spPr>
        <a:xfrm>
          <a:off x="2908300" y="6430182"/>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86532</xdr:rowOff>
    </xdr:from>
    <xdr:to>
      <xdr:col>15</xdr:col>
      <xdr:colOff>50800</xdr:colOff>
      <xdr:row>37</xdr:row>
      <xdr:rowOff>97523</xdr:rowOff>
    </xdr:to>
    <xdr:cxnSp macro="">
      <xdr:nvCxnSpPr>
        <xdr:cNvPr id="66" name="直線コネクタ 65"/>
        <xdr:cNvCxnSpPr/>
      </xdr:nvCxnSpPr>
      <xdr:spPr>
        <a:xfrm flipV="1">
          <a:off x="2019300" y="6430182"/>
          <a:ext cx="8890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94209</xdr:rowOff>
    </xdr:from>
    <xdr:to>
      <xdr:col>10</xdr:col>
      <xdr:colOff>114300</xdr:colOff>
      <xdr:row>37</xdr:row>
      <xdr:rowOff>97523</xdr:rowOff>
    </xdr:to>
    <xdr:cxnSp macro="">
      <xdr:nvCxnSpPr>
        <xdr:cNvPr id="69" name="直線コネクタ 68"/>
        <xdr:cNvCxnSpPr/>
      </xdr:nvCxnSpPr>
      <xdr:spPr>
        <a:xfrm>
          <a:off x="1130300" y="6437859"/>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5271</xdr:rowOff>
    </xdr:from>
    <xdr:to>
      <xdr:col>24</xdr:col>
      <xdr:colOff>114300</xdr:colOff>
      <xdr:row>37</xdr:row>
      <xdr:rowOff>106871</xdr:rowOff>
    </xdr:to>
    <xdr:sp macro="" textlink="">
      <xdr:nvSpPr>
        <xdr:cNvPr id="79" name="楕円 78"/>
        <xdr:cNvSpPr/>
      </xdr:nvSpPr>
      <xdr:spPr>
        <a:xfrm>
          <a:off x="4584700" y="63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28148</xdr:rowOff>
    </xdr:from>
    <xdr:ext cx="534377" cy="259045"/>
    <xdr:sp macro="" textlink="">
      <xdr:nvSpPr>
        <xdr:cNvPr id="80" name="議会費該当値テキスト"/>
        <xdr:cNvSpPr txBox="1"/>
      </xdr:nvSpPr>
      <xdr:spPr>
        <a:xfrm>
          <a:off x="4686300" y="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40361</xdr:rowOff>
    </xdr:from>
    <xdr:to>
      <xdr:col>20</xdr:col>
      <xdr:colOff>38100</xdr:colOff>
      <xdr:row>37</xdr:row>
      <xdr:rowOff>141961</xdr:rowOff>
    </xdr:to>
    <xdr:sp macro="" textlink="">
      <xdr:nvSpPr>
        <xdr:cNvPr id="81" name="楕円 80"/>
        <xdr:cNvSpPr/>
      </xdr:nvSpPr>
      <xdr:spPr>
        <a:xfrm>
          <a:off x="3746500" y="63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133087</xdr:rowOff>
    </xdr:from>
    <xdr:ext cx="534377" cy="259045"/>
    <xdr:sp macro="" textlink="">
      <xdr:nvSpPr>
        <xdr:cNvPr id="82" name="テキスト ボックス 81"/>
        <xdr:cNvSpPr txBox="1"/>
      </xdr:nvSpPr>
      <xdr:spPr>
        <a:xfrm>
          <a:off x="3530111" y="64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35732</xdr:rowOff>
    </xdr:from>
    <xdr:to>
      <xdr:col>15</xdr:col>
      <xdr:colOff>101600</xdr:colOff>
      <xdr:row>37</xdr:row>
      <xdr:rowOff>137332</xdr:rowOff>
    </xdr:to>
    <xdr:sp macro="" textlink="">
      <xdr:nvSpPr>
        <xdr:cNvPr id="83" name="楕円 82"/>
        <xdr:cNvSpPr/>
      </xdr:nvSpPr>
      <xdr:spPr>
        <a:xfrm>
          <a:off x="2857500" y="63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128458</xdr:rowOff>
    </xdr:from>
    <xdr:ext cx="534377" cy="259045"/>
    <xdr:sp macro="" textlink="">
      <xdr:nvSpPr>
        <xdr:cNvPr id="84" name="テキスト ボックス 83"/>
        <xdr:cNvSpPr txBox="1"/>
      </xdr:nvSpPr>
      <xdr:spPr>
        <a:xfrm>
          <a:off x="2641111" y="647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46723</xdr:rowOff>
    </xdr:from>
    <xdr:to>
      <xdr:col>10</xdr:col>
      <xdr:colOff>165100</xdr:colOff>
      <xdr:row>37</xdr:row>
      <xdr:rowOff>148323</xdr:rowOff>
    </xdr:to>
    <xdr:sp macro="" textlink="">
      <xdr:nvSpPr>
        <xdr:cNvPr id="85" name="楕円 84"/>
        <xdr:cNvSpPr/>
      </xdr:nvSpPr>
      <xdr:spPr>
        <a:xfrm>
          <a:off x="1968500" y="63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139451</xdr:rowOff>
    </xdr:from>
    <xdr:ext cx="534377" cy="259045"/>
    <xdr:sp macro="" textlink="">
      <xdr:nvSpPr>
        <xdr:cNvPr id="86" name="テキスト ボックス 85"/>
        <xdr:cNvSpPr txBox="1"/>
      </xdr:nvSpPr>
      <xdr:spPr>
        <a:xfrm>
          <a:off x="1752111" y="64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43409</xdr:rowOff>
    </xdr:from>
    <xdr:to>
      <xdr:col>6</xdr:col>
      <xdr:colOff>38100</xdr:colOff>
      <xdr:row>37</xdr:row>
      <xdr:rowOff>145009</xdr:rowOff>
    </xdr:to>
    <xdr:sp macro="" textlink="">
      <xdr:nvSpPr>
        <xdr:cNvPr id="87" name="楕円 86"/>
        <xdr:cNvSpPr/>
      </xdr:nvSpPr>
      <xdr:spPr>
        <a:xfrm>
          <a:off x="1079500" y="63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136136</xdr:rowOff>
    </xdr:from>
    <xdr:ext cx="534377" cy="259045"/>
    <xdr:sp macro="" textlink="">
      <xdr:nvSpPr>
        <xdr:cNvPr id="88" name="テキスト ボックス 87"/>
        <xdr:cNvSpPr txBox="1"/>
      </xdr:nvSpPr>
      <xdr:spPr>
        <a:xfrm>
          <a:off x="863111" y="64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68161</xdr:rowOff>
    </xdr:from>
    <xdr:to>
      <xdr:col>24</xdr:col>
      <xdr:colOff>63500</xdr:colOff>
      <xdr:row>56</xdr:row>
      <xdr:rowOff>143518</xdr:rowOff>
    </xdr:to>
    <xdr:cxnSp macro="">
      <xdr:nvCxnSpPr>
        <xdr:cNvPr id="115" name="直線コネクタ 114"/>
        <xdr:cNvCxnSpPr/>
      </xdr:nvCxnSpPr>
      <xdr:spPr>
        <a:xfrm flipV="1">
          <a:off x="3797300" y="9669361"/>
          <a:ext cx="838200" cy="7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143518</xdr:rowOff>
    </xdr:from>
    <xdr:to>
      <xdr:col>19</xdr:col>
      <xdr:colOff>177800</xdr:colOff>
      <xdr:row>57</xdr:row>
      <xdr:rowOff>97644</xdr:rowOff>
    </xdr:to>
    <xdr:cxnSp macro="">
      <xdr:nvCxnSpPr>
        <xdr:cNvPr id="118" name="直線コネクタ 117"/>
        <xdr:cNvCxnSpPr/>
      </xdr:nvCxnSpPr>
      <xdr:spPr>
        <a:xfrm flipV="1">
          <a:off x="2908300" y="9744718"/>
          <a:ext cx="889000" cy="12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97644</xdr:rowOff>
    </xdr:from>
    <xdr:to>
      <xdr:col>15</xdr:col>
      <xdr:colOff>50800</xdr:colOff>
      <xdr:row>58</xdr:row>
      <xdr:rowOff>26763</xdr:rowOff>
    </xdr:to>
    <xdr:cxnSp macro="">
      <xdr:nvCxnSpPr>
        <xdr:cNvPr id="121" name="直線コネクタ 120"/>
        <xdr:cNvCxnSpPr/>
      </xdr:nvCxnSpPr>
      <xdr:spPr>
        <a:xfrm flipV="1">
          <a:off x="2019300" y="9870294"/>
          <a:ext cx="889000" cy="10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18049</xdr:rowOff>
    </xdr:from>
    <xdr:to>
      <xdr:col>10</xdr:col>
      <xdr:colOff>114300</xdr:colOff>
      <xdr:row>58</xdr:row>
      <xdr:rowOff>26763</xdr:rowOff>
    </xdr:to>
    <xdr:cxnSp macro="">
      <xdr:nvCxnSpPr>
        <xdr:cNvPr id="124" name="直線コネクタ 123"/>
        <xdr:cNvCxnSpPr/>
      </xdr:nvCxnSpPr>
      <xdr:spPr>
        <a:xfrm>
          <a:off x="1130300" y="9962149"/>
          <a:ext cx="8890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17361</xdr:rowOff>
    </xdr:from>
    <xdr:to>
      <xdr:col>24</xdr:col>
      <xdr:colOff>114300</xdr:colOff>
      <xdr:row>56</xdr:row>
      <xdr:rowOff>118961</xdr:rowOff>
    </xdr:to>
    <xdr:sp macro="" textlink="">
      <xdr:nvSpPr>
        <xdr:cNvPr id="134" name="楕円 133"/>
        <xdr:cNvSpPr/>
      </xdr:nvSpPr>
      <xdr:spPr>
        <a:xfrm>
          <a:off x="4584700" y="96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40238</xdr:rowOff>
    </xdr:from>
    <xdr:ext cx="599010" cy="259045"/>
    <xdr:sp macro="" textlink="">
      <xdr:nvSpPr>
        <xdr:cNvPr id="135" name="総務費該当値テキスト"/>
        <xdr:cNvSpPr txBox="1"/>
      </xdr:nvSpPr>
      <xdr:spPr>
        <a:xfrm>
          <a:off x="4686300" y="946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92718</xdr:rowOff>
    </xdr:from>
    <xdr:to>
      <xdr:col>20</xdr:col>
      <xdr:colOff>38100</xdr:colOff>
      <xdr:row>57</xdr:row>
      <xdr:rowOff>22868</xdr:rowOff>
    </xdr:to>
    <xdr:sp macro="" textlink="">
      <xdr:nvSpPr>
        <xdr:cNvPr id="136" name="楕円 135"/>
        <xdr:cNvSpPr/>
      </xdr:nvSpPr>
      <xdr:spPr>
        <a:xfrm>
          <a:off x="3746500" y="96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39395</xdr:rowOff>
    </xdr:from>
    <xdr:ext cx="599010" cy="259045"/>
    <xdr:sp macro="" textlink="">
      <xdr:nvSpPr>
        <xdr:cNvPr id="137" name="テキスト ボックス 136"/>
        <xdr:cNvSpPr txBox="1"/>
      </xdr:nvSpPr>
      <xdr:spPr>
        <a:xfrm>
          <a:off x="3497795" y="946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46844</xdr:rowOff>
    </xdr:from>
    <xdr:to>
      <xdr:col>15</xdr:col>
      <xdr:colOff>101600</xdr:colOff>
      <xdr:row>57</xdr:row>
      <xdr:rowOff>148444</xdr:rowOff>
    </xdr:to>
    <xdr:sp macro="" textlink="">
      <xdr:nvSpPr>
        <xdr:cNvPr id="138" name="楕円 137"/>
        <xdr:cNvSpPr/>
      </xdr:nvSpPr>
      <xdr:spPr>
        <a:xfrm>
          <a:off x="2857500" y="98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164971</xdr:rowOff>
    </xdr:from>
    <xdr:ext cx="599010" cy="259045"/>
    <xdr:sp macro="" textlink="">
      <xdr:nvSpPr>
        <xdr:cNvPr id="139" name="テキスト ボックス 138"/>
        <xdr:cNvSpPr txBox="1"/>
      </xdr:nvSpPr>
      <xdr:spPr>
        <a:xfrm>
          <a:off x="2608795" y="959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147413</xdr:rowOff>
    </xdr:from>
    <xdr:to>
      <xdr:col>10</xdr:col>
      <xdr:colOff>165100</xdr:colOff>
      <xdr:row>58</xdr:row>
      <xdr:rowOff>77563</xdr:rowOff>
    </xdr:to>
    <xdr:sp macro="" textlink="">
      <xdr:nvSpPr>
        <xdr:cNvPr id="140" name="楕円 139"/>
        <xdr:cNvSpPr/>
      </xdr:nvSpPr>
      <xdr:spPr>
        <a:xfrm>
          <a:off x="1968500" y="992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68690</xdr:rowOff>
    </xdr:from>
    <xdr:ext cx="599010" cy="259045"/>
    <xdr:sp macro="" textlink="">
      <xdr:nvSpPr>
        <xdr:cNvPr id="141" name="テキスト ボックス 140"/>
        <xdr:cNvSpPr txBox="1"/>
      </xdr:nvSpPr>
      <xdr:spPr>
        <a:xfrm>
          <a:off x="1719795" y="1001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138699</xdr:rowOff>
    </xdr:from>
    <xdr:to>
      <xdr:col>6</xdr:col>
      <xdr:colOff>38100</xdr:colOff>
      <xdr:row>58</xdr:row>
      <xdr:rowOff>68849</xdr:rowOff>
    </xdr:to>
    <xdr:sp macro="" textlink="">
      <xdr:nvSpPr>
        <xdr:cNvPr id="142" name="楕円 141"/>
        <xdr:cNvSpPr/>
      </xdr:nvSpPr>
      <xdr:spPr>
        <a:xfrm>
          <a:off x="1079500" y="99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59976</xdr:rowOff>
    </xdr:from>
    <xdr:ext cx="599010" cy="259045"/>
    <xdr:sp macro="" textlink="">
      <xdr:nvSpPr>
        <xdr:cNvPr id="143" name="テキスト ボックス 142"/>
        <xdr:cNvSpPr txBox="1"/>
      </xdr:nvSpPr>
      <xdr:spPr>
        <a:xfrm>
          <a:off x="830795" y="1000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78700</xdr:rowOff>
    </xdr:from>
    <xdr:to>
      <xdr:col>24</xdr:col>
      <xdr:colOff>63500</xdr:colOff>
      <xdr:row>76</xdr:row>
      <xdr:rowOff>57003</xdr:rowOff>
    </xdr:to>
    <xdr:cxnSp macro="">
      <xdr:nvCxnSpPr>
        <xdr:cNvPr id="172" name="直線コネクタ 171"/>
        <xdr:cNvCxnSpPr/>
      </xdr:nvCxnSpPr>
      <xdr:spPr>
        <a:xfrm flipV="1">
          <a:off x="3797300" y="12937450"/>
          <a:ext cx="838200" cy="14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37405</xdr:rowOff>
    </xdr:from>
    <xdr:to>
      <xdr:col>19</xdr:col>
      <xdr:colOff>177800</xdr:colOff>
      <xdr:row>76</xdr:row>
      <xdr:rowOff>57003</xdr:rowOff>
    </xdr:to>
    <xdr:cxnSp macro="">
      <xdr:nvCxnSpPr>
        <xdr:cNvPr id="175" name="直線コネクタ 174"/>
        <xdr:cNvCxnSpPr/>
      </xdr:nvCxnSpPr>
      <xdr:spPr>
        <a:xfrm>
          <a:off x="2908300" y="12896155"/>
          <a:ext cx="889000" cy="19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37405</xdr:rowOff>
    </xdr:from>
    <xdr:to>
      <xdr:col>15</xdr:col>
      <xdr:colOff>50800</xdr:colOff>
      <xdr:row>76</xdr:row>
      <xdr:rowOff>136079</xdr:rowOff>
    </xdr:to>
    <xdr:cxnSp macro="">
      <xdr:nvCxnSpPr>
        <xdr:cNvPr id="178" name="直線コネクタ 177"/>
        <xdr:cNvCxnSpPr/>
      </xdr:nvCxnSpPr>
      <xdr:spPr>
        <a:xfrm flipV="1">
          <a:off x="2019300" y="12896155"/>
          <a:ext cx="889000" cy="27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132373</xdr:rowOff>
    </xdr:from>
    <xdr:to>
      <xdr:col>10</xdr:col>
      <xdr:colOff>114300</xdr:colOff>
      <xdr:row>76</xdr:row>
      <xdr:rowOff>136079</xdr:rowOff>
    </xdr:to>
    <xdr:cxnSp macro="">
      <xdr:nvCxnSpPr>
        <xdr:cNvPr id="181" name="直線コネクタ 180"/>
        <xdr:cNvCxnSpPr/>
      </xdr:nvCxnSpPr>
      <xdr:spPr>
        <a:xfrm>
          <a:off x="1130300" y="13162573"/>
          <a:ext cx="889000" cy="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27900</xdr:rowOff>
    </xdr:from>
    <xdr:to>
      <xdr:col>24</xdr:col>
      <xdr:colOff>114300</xdr:colOff>
      <xdr:row>75</xdr:row>
      <xdr:rowOff>129500</xdr:rowOff>
    </xdr:to>
    <xdr:sp macro="" textlink="">
      <xdr:nvSpPr>
        <xdr:cNvPr id="191" name="楕円 190"/>
        <xdr:cNvSpPr/>
      </xdr:nvSpPr>
      <xdr:spPr>
        <a:xfrm>
          <a:off x="4584700" y="1288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50777</xdr:rowOff>
    </xdr:from>
    <xdr:ext cx="599010" cy="259045"/>
    <xdr:sp macro="" textlink="">
      <xdr:nvSpPr>
        <xdr:cNvPr id="192" name="民生費該当値テキスト"/>
        <xdr:cNvSpPr txBox="1"/>
      </xdr:nvSpPr>
      <xdr:spPr>
        <a:xfrm>
          <a:off x="4686300" y="1273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6203</xdr:rowOff>
    </xdr:from>
    <xdr:to>
      <xdr:col>20</xdr:col>
      <xdr:colOff>38100</xdr:colOff>
      <xdr:row>76</xdr:row>
      <xdr:rowOff>107803</xdr:rowOff>
    </xdr:to>
    <xdr:sp macro="" textlink="">
      <xdr:nvSpPr>
        <xdr:cNvPr id="193" name="楕円 192"/>
        <xdr:cNvSpPr/>
      </xdr:nvSpPr>
      <xdr:spPr>
        <a:xfrm>
          <a:off x="3746500" y="130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124329</xdr:rowOff>
    </xdr:from>
    <xdr:ext cx="599010" cy="259045"/>
    <xdr:sp macro="" textlink="">
      <xdr:nvSpPr>
        <xdr:cNvPr id="194" name="テキスト ボックス 193"/>
        <xdr:cNvSpPr txBox="1"/>
      </xdr:nvSpPr>
      <xdr:spPr>
        <a:xfrm>
          <a:off x="3497795" y="1281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158055</xdr:rowOff>
    </xdr:from>
    <xdr:to>
      <xdr:col>15</xdr:col>
      <xdr:colOff>101600</xdr:colOff>
      <xdr:row>75</xdr:row>
      <xdr:rowOff>88205</xdr:rowOff>
    </xdr:to>
    <xdr:sp macro="" textlink="">
      <xdr:nvSpPr>
        <xdr:cNvPr id="195" name="楕円 194"/>
        <xdr:cNvSpPr/>
      </xdr:nvSpPr>
      <xdr:spPr>
        <a:xfrm>
          <a:off x="2857500" y="128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104732</xdr:rowOff>
    </xdr:from>
    <xdr:ext cx="599010" cy="259045"/>
    <xdr:sp macro="" textlink="">
      <xdr:nvSpPr>
        <xdr:cNvPr id="196" name="テキスト ボックス 195"/>
        <xdr:cNvSpPr txBox="1"/>
      </xdr:nvSpPr>
      <xdr:spPr>
        <a:xfrm>
          <a:off x="2608795" y="1262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85279</xdr:rowOff>
    </xdr:from>
    <xdr:to>
      <xdr:col>10</xdr:col>
      <xdr:colOff>165100</xdr:colOff>
      <xdr:row>77</xdr:row>
      <xdr:rowOff>15429</xdr:rowOff>
    </xdr:to>
    <xdr:sp macro="" textlink="">
      <xdr:nvSpPr>
        <xdr:cNvPr id="197" name="楕円 196"/>
        <xdr:cNvSpPr/>
      </xdr:nvSpPr>
      <xdr:spPr>
        <a:xfrm>
          <a:off x="1968500" y="131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31956</xdr:rowOff>
    </xdr:from>
    <xdr:ext cx="599010" cy="259045"/>
    <xdr:sp macro="" textlink="">
      <xdr:nvSpPr>
        <xdr:cNvPr id="198" name="テキスト ボックス 197"/>
        <xdr:cNvSpPr txBox="1"/>
      </xdr:nvSpPr>
      <xdr:spPr>
        <a:xfrm>
          <a:off x="1719795" y="1289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81573</xdr:rowOff>
    </xdr:from>
    <xdr:to>
      <xdr:col>6</xdr:col>
      <xdr:colOff>38100</xdr:colOff>
      <xdr:row>77</xdr:row>
      <xdr:rowOff>11723</xdr:rowOff>
    </xdr:to>
    <xdr:sp macro="" textlink="">
      <xdr:nvSpPr>
        <xdr:cNvPr id="199" name="楕円 198"/>
        <xdr:cNvSpPr/>
      </xdr:nvSpPr>
      <xdr:spPr>
        <a:xfrm>
          <a:off x="1079500" y="131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28250</xdr:rowOff>
    </xdr:from>
    <xdr:ext cx="599010" cy="259045"/>
    <xdr:sp macro="" textlink="">
      <xdr:nvSpPr>
        <xdr:cNvPr id="200" name="テキスト ボックス 199"/>
        <xdr:cNvSpPr txBox="1"/>
      </xdr:nvSpPr>
      <xdr:spPr>
        <a:xfrm>
          <a:off x="830795" y="1288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1778</xdr:rowOff>
    </xdr:from>
    <xdr:to>
      <xdr:col>24</xdr:col>
      <xdr:colOff>63500</xdr:colOff>
      <xdr:row>96</xdr:row>
      <xdr:rowOff>82043</xdr:rowOff>
    </xdr:to>
    <xdr:cxnSp macro="">
      <xdr:nvCxnSpPr>
        <xdr:cNvPr id="227" name="直線コネクタ 226"/>
        <xdr:cNvCxnSpPr/>
      </xdr:nvCxnSpPr>
      <xdr:spPr>
        <a:xfrm>
          <a:off x="3797300" y="15775178"/>
          <a:ext cx="838200" cy="7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1778</xdr:rowOff>
    </xdr:from>
    <xdr:to>
      <xdr:col>19</xdr:col>
      <xdr:colOff>177800</xdr:colOff>
      <xdr:row>97</xdr:row>
      <xdr:rowOff>60280</xdr:rowOff>
    </xdr:to>
    <xdr:cxnSp macro="">
      <xdr:nvCxnSpPr>
        <xdr:cNvPr id="230" name="直線コネクタ 229"/>
        <xdr:cNvCxnSpPr/>
      </xdr:nvCxnSpPr>
      <xdr:spPr>
        <a:xfrm flipV="1">
          <a:off x="2908300" y="15775178"/>
          <a:ext cx="889000" cy="91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60280</xdr:rowOff>
    </xdr:from>
    <xdr:to>
      <xdr:col>15</xdr:col>
      <xdr:colOff>50800</xdr:colOff>
      <xdr:row>98</xdr:row>
      <xdr:rowOff>15993</xdr:rowOff>
    </xdr:to>
    <xdr:cxnSp macro="">
      <xdr:nvCxnSpPr>
        <xdr:cNvPr id="233" name="直線コネクタ 232"/>
        <xdr:cNvCxnSpPr/>
      </xdr:nvCxnSpPr>
      <xdr:spPr>
        <a:xfrm flipV="1">
          <a:off x="2019300" y="16690930"/>
          <a:ext cx="889000" cy="12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10982</xdr:rowOff>
    </xdr:from>
    <xdr:to>
      <xdr:col>10</xdr:col>
      <xdr:colOff>114300</xdr:colOff>
      <xdr:row>98</xdr:row>
      <xdr:rowOff>15993</xdr:rowOff>
    </xdr:to>
    <xdr:cxnSp macro="">
      <xdr:nvCxnSpPr>
        <xdr:cNvPr id="236" name="直線コネクタ 235"/>
        <xdr:cNvCxnSpPr/>
      </xdr:nvCxnSpPr>
      <xdr:spPr>
        <a:xfrm>
          <a:off x="1130300" y="16813082"/>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31243</xdr:rowOff>
    </xdr:from>
    <xdr:to>
      <xdr:col>24</xdr:col>
      <xdr:colOff>114300</xdr:colOff>
      <xdr:row>96</xdr:row>
      <xdr:rowOff>132843</xdr:rowOff>
    </xdr:to>
    <xdr:sp macro="" textlink="">
      <xdr:nvSpPr>
        <xdr:cNvPr id="246" name="楕円 245"/>
        <xdr:cNvSpPr/>
      </xdr:nvSpPr>
      <xdr:spPr>
        <a:xfrm>
          <a:off x="4584700" y="164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54120</xdr:rowOff>
    </xdr:from>
    <xdr:ext cx="599010" cy="259045"/>
    <xdr:sp macro="" textlink="">
      <xdr:nvSpPr>
        <xdr:cNvPr id="247" name="衛生費該当値テキスト"/>
        <xdr:cNvSpPr txBox="1"/>
      </xdr:nvSpPr>
      <xdr:spPr>
        <a:xfrm>
          <a:off x="4686300" y="1634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122428</xdr:rowOff>
    </xdr:from>
    <xdr:to>
      <xdr:col>20</xdr:col>
      <xdr:colOff>38100</xdr:colOff>
      <xdr:row>92</xdr:row>
      <xdr:rowOff>52578</xdr:rowOff>
    </xdr:to>
    <xdr:sp macro="" textlink="">
      <xdr:nvSpPr>
        <xdr:cNvPr id="248" name="楕円 247"/>
        <xdr:cNvSpPr/>
      </xdr:nvSpPr>
      <xdr:spPr>
        <a:xfrm>
          <a:off x="3746500" y="1572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69105</xdr:rowOff>
    </xdr:from>
    <xdr:ext cx="599010" cy="259045"/>
    <xdr:sp macro="" textlink="">
      <xdr:nvSpPr>
        <xdr:cNvPr id="249" name="テキスト ボックス 248"/>
        <xdr:cNvSpPr txBox="1"/>
      </xdr:nvSpPr>
      <xdr:spPr>
        <a:xfrm>
          <a:off x="3497795" y="1549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9480</xdr:rowOff>
    </xdr:from>
    <xdr:to>
      <xdr:col>15</xdr:col>
      <xdr:colOff>101600</xdr:colOff>
      <xdr:row>97</xdr:row>
      <xdr:rowOff>111080</xdr:rowOff>
    </xdr:to>
    <xdr:sp macro="" textlink="">
      <xdr:nvSpPr>
        <xdr:cNvPr id="250" name="楕円 249"/>
        <xdr:cNvSpPr/>
      </xdr:nvSpPr>
      <xdr:spPr>
        <a:xfrm>
          <a:off x="2857500" y="166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127607</xdr:rowOff>
    </xdr:from>
    <xdr:ext cx="599010" cy="259045"/>
    <xdr:sp macro="" textlink="">
      <xdr:nvSpPr>
        <xdr:cNvPr id="251" name="テキスト ボックス 250"/>
        <xdr:cNvSpPr txBox="1"/>
      </xdr:nvSpPr>
      <xdr:spPr>
        <a:xfrm>
          <a:off x="2608795" y="1641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136643</xdr:rowOff>
    </xdr:from>
    <xdr:to>
      <xdr:col>10</xdr:col>
      <xdr:colOff>165100</xdr:colOff>
      <xdr:row>98</xdr:row>
      <xdr:rowOff>66793</xdr:rowOff>
    </xdr:to>
    <xdr:sp macro="" textlink="">
      <xdr:nvSpPr>
        <xdr:cNvPr id="252" name="楕円 251"/>
        <xdr:cNvSpPr/>
      </xdr:nvSpPr>
      <xdr:spPr>
        <a:xfrm>
          <a:off x="1968500" y="1676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57920</xdr:rowOff>
    </xdr:from>
    <xdr:ext cx="534377" cy="259045"/>
    <xdr:sp macro="" textlink="">
      <xdr:nvSpPr>
        <xdr:cNvPr id="253" name="テキスト ボックス 252"/>
        <xdr:cNvSpPr txBox="1"/>
      </xdr:nvSpPr>
      <xdr:spPr>
        <a:xfrm>
          <a:off x="1752111" y="168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131632</xdr:rowOff>
    </xdr:from>
    <xdr:to>
      <xdr:col>6</xdr:col>
      <xdr:colOff>38100</xdr:colOff>
      <xdr:row>98</xdr:row>
      <xdr:rowOff>61782</xdr:rowOff>
    </xdr:to>
    <xdr:sp macro="" textlink="">
      <xdr:nvSpPr>
        <xdr:cNvPr id="254" name="楕円 253"/>
        <xdr:cNvSpPr/>
      </xdr:nvSpPr>
      <xdr:spPr>
        <a:xfrm>
          <a:off x="1079500" y="1676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52909</xdr:rowOff>
    </xdr:from>
    <xdr:ext cx="534377" cy="259045"/>
    <xdr:sp macro="" textlink="">
      <xdr:nvSpPr>
        <xdr:cNvPr id="255" name="テキスト ボックス 254"/>
        <xdr:cNvSpPr txBox="1"/>
      </xdr:nvSpPr>
      <xdr:spPr>
        <a:xfrm>
          <a:off x="863111" y="168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77750</xdr:rowOff>
    </xdr:from>
    <xdr:to>
      <xdr:col>55</xdr:col>
      <xdr:colOff>0</xdr:colOff>
      <xdr:row>38</xdr:row>
      <xdr:rowOff>111068</xdr:rowOff>
    </xdr:to>
    <xdr:cxnSp macro="">
      <xdr:nvCxnSpPr>
        <xdr:cNvPr id="284" name="直線コネクタ 283"/>
        <xdr:cNvCxnSpPr/>
      </xdr:nvCxnSpPr>
      <xdr:spPr>
        <a:xfrm flipV="1">
          <a:off x="9639300" y="6592850"/>
          <a:ext cx="838200" cy="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97713</xdr:rowOff>
    </xdr:from>
    <xdr:to>
      <xdr:col>50</xdr:col>
      <xdr:colOff>114300</xdr:colOff>
      <xdr:row>38</xdr:row>
      <xdr:rowOff>111068</xdr:rowOff>
    </xdr:to>
    <xdr:cxnSp macro="">
      <xdr:nvCxnSpPr>
        <xdr:cNvPr id="287" name="直線コネクタ 286"/>
        <xdr:cNvCxnSpPr/>
      </xdr:nvCxnSpPr>
      <xdr:spPr>
        <a:xfrm>
          <a:off x="8750300" y="6612813"/>
          <a:ext cx="889000" cy="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97713</xdr:rowOff>
    </xdr:from>
    <xdr:to>
      <xdr:col>45</xdr:col>
      <xdr:colOff>177800</xdr:colOff>
      <xdr:row>38</xdr:row>
      <xdr:rowOff>110916</xdr:rowOff>
    </xdr:to>
    <xdr:cxnSp macro="">
      <xdr:nvCxnSpPr>
        <xdr:cNvPr id="290" name="直線コネクタ 289"/>
        <xdr:cNvCxnSpPr/>
      </xdr:nvCxnSpPr>
      <xdr:spPr>
        <a:xfrm flipV="1">
          <a:off x="7861300" y="6612813"/>
          <a:ext cx="889000" cy="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104057</xdr:rowOff>
    </xdr:from>
    <xdr:to>
      <xdr:col>41</xdr:col>
      <xdr:colOff>50800</xdr:colOff>
      <xdr:row>38</xdr:row>
      <xdr:rowOff>110916</xdr:rowOff>
    </xdr:to>
    <xdr:cxnSp macro="">
      <xdr:nvCxnSpPr>
        <xdr:cNvPr id="293" name="直線コネクタ 292"/>
        <xdr:cNvCxnSpPr/>
      </xdr:nvCxnSpPr>
      <xdr:spPr>
        <a:xfrm>
          <a:off x="6972300" y="661915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26950</xdr:rowOff>
    </xdr:from>
    <xdr:to>
      <xdr:col>55</xdr:col>
      <xdr:colOff>50800</xdr:colOff>
      <xdr:row>38</xdr:row>
      <xdr:rowOff>128550</xdr:rowOff>
    </xdr:to>
    <xdr:sp macro="" textlink="">
      <xdr:nvSpPr>
        <xdr:cNvPr id="303" name="楕円 302"/>
        <xdr:cNvSpPr/>
      </xdr:nvSpPr>
      <xdr:spPr>
        <a:xfrm>
          <a:off x="10426700" y="65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49827</xdr:rowOff>
    </xdr:from>
    <xdr:ext cx="469744" cy="259045"/>
    <xdr:sp macro="" textlink="">
      <xdr:nvSpPr>
        <xdr:cNvPr id="304" name="労働費該当値テキスト"/>
        <xdr:cNvSpPr txBox="1"/>
      </xdr:nvSpPr>
      <xdr:spPr>
        <a:xfrm>
          <a:off x="10528300" y="63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60268</xdr:rowOff>
    </xdr:from>
    <xdr:to>
      <xdr:col>50</xdr:col>
      <xdr:colOff>165100</xdr:colOff>
      <xdr:row>38</xdr:row>
      <xdr:rowOff>161868</xdr:rowOff>
    </xdr:to>
    <xdr:sp macro="" textlink="">
      <xdr:nvSpPr>
        <xdr:cNvPr id="305" name="楕円 304"/>
        <xdr:cNvSpPr/>
      </xdr:nvSpPr>
      <xdr:spPr>
        <a:xfrm>
          <a:off x="9588500" y="657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6945</xdr:rowOff>
    </xdr:from>
    <xdr:ext cx="469744" cy="259045"/>
    <xdr:sp macro="" textlink="">
      <xdr:nvSpPr>
        <xdr:cNvPr id="306" name="テキスト ボックス 305"/>
        <xdr:cNvSpPr txBox="1"/>
      </xdr:nvSpPr>
      <xdr:spPr>
        <a:xfrm>
          <a:off x="9404428" y="635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46913</xdr:rowOff>
    </xdr:from>
    <xdr:to>
      <xdr:col>46</xdr:col>
      <xdr:colOff>38100</xdr:colOff>
      <xdr:row>38</xdr:row>
      <xdr:rowOff>148513</xdr:rowOff>
    </xdr:to>
    <xdr:sp macro="" textlink="">
      <xdr:nvSpPr>
        <xdr:cNvPr id="307" name="楕円 306"/>
        <xdr:cNvSpPr/>
      </xdr:nvSpPr>
      <xdr:spPr>
        <a:xfrm>
          <a:off x="8699500" y="65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165041</xdr:rowOff>
    </xdr:from>
    <xdr:ext cx="469744" cy="259045"/>
    <xdr:sp macro="" textlink="">
      <xdr:nvSpPr>
        <xdr:cNvPr id="308" name="テキスト ボックス 307"/>
        <xdr:cNvSpPr txBox="1"/>
      </xdr:nvSpPr>
      <xdr:spPr>
        <a:xfrm>
          <a:off x="8515428" y="63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60116</xdr:rowOff>
    </xdr:from>
    <xdr:to>
      <xdr:col>41</xdr:col>
      <xdr:colOff>101600</xdr:colOff>
      <xdr:row>38</xdr:row>
      <xdr:rowOff>161716</xdr:rowOff>
    </xdr:to>
    <xdr:sp macro="" textlink="">
      <xdr:nvSpPr>
        <xdr:cNvPr id="309" name="楕円 308"/>
        <xdr:cNvSpPr/>
      </xdr:nvSpPr>
      <xdr:spPr>
        <a:xfrm>
          <a:off x="7810500" y="65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6792</xdr:rowOff>
    </xdr:from>
    <xdr:ext cx="469744" cy="259045"/>
    <xdr:sp macro="" textlink="">
      <xdr:nvSpPr>
        <xdr:cNvPr id="310" name="テキスト ボックス 309"/>
        <xdr:cNvSpPr txBox="1"/>
      </xdr:nvSpPr>
      <xdr:spPr>
        <a:xfrm>
          <a:off x="7626428" y="635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53257</xdr:rowOff>
    </xdr:from>
    <xdr:to>
      <xdr:col>36</xdr:col>
      <xdr:colOff>165100</xdr:colOff>
      <xdr:row>38</xdr:row>
      <xdr:rowOff>154857</xdr:rowOff>
    </xdr:to>
    <xdr:sp macro="" textlink="">
      <xdr:nvSpPr>
        <xdr:cNvPr id="311" name="楕円 310"/>
        <xdr:cNvSpPr/>
      </xdr:nvSpPr>
      <xdr:spPr>
        <a:xfrm>
          <a:off x="6921500" y="656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171385</xdr:rowOff>
    </xdr:from>
    <xdr:ext cx="469744" cy="259045"/>
    <xdr:sp macro="" textlink="">
      <xdr:nvSpPr>
        <xdr:cNvPr id="312" name="テキスト ボックス 311"/>
        <xdr:cNvSpPr txBox="1"/>
      </xdr:nvSpPr>
      <xdr:spPr>
        <a:xfrm>
          <a:off x="6737428" y="634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95399</xdr:rowOff>
    </xdr:from>
    <xdr:to>
      <xdr:col>55</xdr:col>
      <xdr:colOff>0</xdr:colOff>
      <xdr:row>57</xdr:row>
      <xdr:rowOff>160437</xdr:rowOff>
    </xdr:to>
    <xdr:cxnSp macro="">
      <xdr:nvCxnSpPr>
        <xdr:cNvPr id="339" name="直線コネクタ 338"/>
        <xdr:cNvCxnSpPr/>
      </xdr:nvCxnSpPr>
      <xdr:spPr>
        <a:xfrm>
          <a:off x="9639300" y="9696599"/>
          <a:ext cx="838200" cy="23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95399</xdr:rowOff>
    </xdr:from>
    <xdr:to>
      <xdr:col>50</xdr:col>
      <xdr:colOff>114300</xdr:colOff>
      <xdr:row>58</xdr:row>
      <xdr:rowOff>13513</xdr:rowOff>
    </xdr:to>
    <xdr:cxnSp macro="">
      <xdr:nvCxnSpPr>
        <xdr:cNvPr id="342" name="直線コネクタ 341"/>
        <xdr:cNvCxnSpPr/>
      </xdr:nvCxnSpPr>
      <xdr:spPr>
        <a:xfrm flipV="1">
          <a:off x="8750300" y="9696599"/>
          <a:ext cx="889000" cy="26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126648</xdr:rowOff>
    </xdr:from>
    <xdr:to>
      <xdr:col>45</xdr:col>
      <xdr:colOff>177800</xdr:colOff>
      <xdr:row>58</xdr:row>
      <xdr:rowOff>13513</xdr:rowOff>
    </xdr:to>
    <xdr:cxnSp macro="">
      <xdr:nvCxnSpPr>
        <xdr:cNvPr id="345" name="直線コネクタ 344"/>
        <xdr:cNvCxnSpPr/>
      </xdr:nvCxnSpPr>
      <xdr:spPr>
        <a:xfrm>
          <a:off x="7861300" y="9899298"/>
          <a:ext cx="889000" cy="5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126648</xdr:rowOff>
    </xdr:from>
    <xdr:to>
      <xdr:col>41</xdr:col>
      <xdr:colOff>50800</xdr:colOff>
      <xdr:row>58</xdr:row>
      <xdr:rowOff>48253</xdr:rowOff>
    </xdr:to>
    <xdr:cxnSp macro="">
      <xdr:nvCxnSpPr>
        <xdr:cNvPr id="348" name="直線コネクタ 347"/>
        <xdr:cNvCxnSpPr/>
      </xdr:nvCxnSpPr>
      <xdr:spPr>
        <a:xfrm flipV="1">
          <a:off x="6972300" y="9899298"/>
          <a:ext cx="889000" cy="9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109637</xdr:rowOff>
    </xdr:from>
    <xdr:to>
      <xdr:col>55</xdr:col>
      <xdr:colOff>50800</xdr:colOff>
      <xdr:row>58</xdr:row>
      <xdr:rowOff>39787</xdr:rowOff>
    </xdr:to>
    <xdr:sp macro="" textlink="">
      <xdr:nvSpPr>
        <xdr:cNvPr id="358" name="楕円 357"/>
        <xdr:cNvSpPr/>
      </xdr:nvSpPr>
      <xdr:spPr>
        <a:xfrm>
          <a:off x="10426700" y="988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132514</xdr:rowOff>
    </xdr:from>
    <xdr:ext cx="599010" cy="259045"/>
    <xdr:sp macro="" textlink="">
      <xdr:nvSpPr>
        <xdr:cNvPr id="359" name="農林水産業費該当値テキスト"/>
        <xdr:cNvSpPr txBox="1"/>
      </xdr:nvSpPr>
      <xdr:spPr>
        <a:xfrm>
          <a:off x="10528300" y="97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44599</xdr:rowOff>
    </xdr:from>
    <xdr:to>
      <xdr:col>50</xdr:col>
      <xdr:colOff>165100</xdr:colOff>
      <xdr:row>56</xdr:row>
      <xdr:rowOff>146199</xdr:rowOff>
    </xdr:to>
    <xdr:sp macro="" textlink="">
      <xdr:nvSpPr>
        <xdr:cNvPr id="360" name="楕円 359"/>
        <xdr:cNvSpPr/>
      </xdr:nvSpPr>
      <xdr:spPr>
        <a:xfrm>
          <a:off x="9588500" y="964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162726</xdr:rowOff>
    </xdr:from>
    <xdr:ext cx="599010" cy="259045"/>
    <xdr:sp macro="" textlink="">
      <xdr:nvSpPr>
        <xdr:cNvPr id="361" name="テキスト ボックス 360"/>
        <xdr:cNvSpPr txBox="1"/>
      </xdr:nvSpPr>
      <xdr:spPr>
        <a:xfrm>
          <a:off x="9339795" y="942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134163</xdr:rowOff>
    </xdr:from>
    <xdr:to>
      <xdr:col>46</xdr:col>
      <xdr:colOff>38100</xdr:colOff>
      <xdr:row>58</xdr:row>
      <xdr:rowOff>64313</xdr:rowOff>
    </xdr:to>
    <xdr:sp macro="" textlink="">
      <xdr:nvSpPr>
        <xdr:cNvPr id="362" name="楕円 361"/>
        <xdr:cNvSpPr/>
      </xdr:nvSpPr>
      <xdr:spPr>
        <a:xfrm>
          <a:off x="8699500" y="99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80840</xdr:rowOff>
    </xdr:from>
    <xdr:ext cx="599010" cy="259045"/>
    <xdr:sp macro="" textlink="">
      <xdr:nvSpPr>
        <xdr:cNvPr id="363" name="テキスト ボックス 362"/>
        <xdr:cNvSpPr txBox="1"/>
      </xdr:nvSpPr>
      <xdr:spPr>
        <a:xfrm>
          <a:off x="8450795" y="968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75848</xdr:rowOff>
    </xdr:from>
    <xdr:to>
      <xdr:col>41</xdr:col>
      <xdr:colOff>101600</xdr:colOff>
      <xdr:row>58</xdr:row>
      <xdr:rowOff>5998</xdr:rowOff>
    </xdr:to>
    <xdr:sp macro="" textlink="">
      <xdr:nvSpPr>
        <xdr:cNvPr id="364" name="楕円 363"/>
        <xdr:cNvSpPr/>
      </xdr:nvSpPr>
      <xdr:spPr>
        <a:xfrm>
          <a:off x="7810500" y="984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22525</xdr:rowOff>
    </xdr:from>
    <xdr:ext cx="599010" cy="259045"/>
    <xdr:sp macro="" textlink="">
      <xdr:nvSpPr>
        <xdr:cNvPr id="365" name="テキスト ボックス 364"/>
        <xdr:cNvSpPr txBox="1"/>
      </xdr:nvSpPr>
      <xdr:spPr>
        <a:xfrm>
          <a:off x="7561795" y="962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168903</xdr:rowOff>
    </xdr:from>
    <xdr:to>
      <xdr:col>36</xdr:col>
      <xdr:colOff>165100</xdr:colOff>
      <xdr:row>58</xdr:row>
      <xdr:rowOff>99053</xdr:rowOff>
    </xdr:to>
    <xdr:sp macro="" textlink="">
      <xdr:nvSpPr>
        <xdr:cNvPr id="366" name="楕円 365"/>
        <xdr:cNvSpPr/>
      </xdr:nvSpPr>
      <xdr:spPr>
        <a:xfrm>
          <a:off x="6921500" y="994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115580</xdr:rowOff>
    </xdr:from>
    <xdr:ext cx="599010" cy="259045"/>
    <xdr:sp macro="" textlink="">
      <xdr:nvSpPr>
        <xdr:cNvPr id="367" name="テキスト ボックス 366"/>
        <xdr:cNvSpPr txBox="1"/>
      </xdr:nvSpPr>
      <xdr:spPr>
        <a:xfrm>
          <a:off x="6672795" y="971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19901</xdr:rowOff>
    </xdr:from>
    <xdr:to>
      <xdr:col>55</xdr:col>
      <xdr:colOff>0</xdr:colOff>
      <xdr:row>78</xdr:row>
      <xdr:rowOff>79265</xdr:rowOff>
    </xdr:to>
    <xdr:cxnSp macro="">
      <xdr:nvCxnSpPr>
        <xdr:cNvPr id="398" name="直線コネクタ 397"/>
        <xdr:cNvCxnSpPr/>
      </xdr:nvCxnSpPr>
      <xdr:spPr>
        <a:xfrm flipV="1">
          <a:off x="9639300" y="13393001"/>
          <a:ext cx="838200" cy="5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65258</xdr:rowOff>
    </xdr:from>
    <xdr:to>
      <xdr:col>50</xdr:col>
      <xdr:colOff>114300</xdr:colOff>
      <xdr:row>78</xdr:row>
      <xdr:rowOff>79265</xdr:rowOff>
    </xdr:to>
    <xdr:cxnSp macro="">
      <xdr:nvCxnSpPr>
        <xdr:cNvPr id="401" name="直線コネクタ 400"/>
        <xdr:cNvCxnSpPr/>
      </xdr:nvCxnSpPr>
      <xdr:spPr>
        <a:xfrm>
          <a:off x="8750300" y="13438358"/>
          <a:ext cx="889000" cy="1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65258</xdr:rowOff>
    </xdr:from>
    <xdr:to>
      <xdr:col>45</xdr:col>
      <xdr:colOff>177800</xdr:colOff>
      <xdr:row>78</xdr:row>
      <xdr:rowOff>95838</xdr:rowOff>
    </xdr:to>
    <xdr:cxnSp macro="">
      <xdr:nvCxnSpPr>
        <xdr:cNvPr id="404" name="直線コネクタ 403"/>
        <xdr:cNvCxnSpPr/>
      </xdr:nvCxnSpPr>
      <xdr:spPr>
        <a:xfrm flipV="1">
          <a:off x="7861300" y="13438358"/>
          <a:ext cx="889000" cy="3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95838</xdr:rowOff>
    </xdr:from>
    <xdr:to>
      <xdr:col>41</xdr:col>
      <xdr:colOff>50800</xdr:colOff>
      <xdr:row>78</xdr:row>
      <xdr:rowOff>100707</xdr:rowOff>
    </xdr:to>
    <xdr:cxnSp macro="">
      <xdr:nvCxnSpPr>
        <xdr:cNvPr id="407" name="直線コネクタ 406"/>
        <xdr:cNvCxnSpPr/>
      </xdr:nvCxnSpPr>
      <xdr:spPr>
        <a:xfrm flipV="1">
          <a:off x="6972300" y="13468938"/>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140551</xdr:rowOff>
    </xdr:from>
    <xdr:to>
      <xdr:col>55</xdr:col>
      <xdr:colOff>50800</xdr:colOff>
      <xdr:row>78</xdr:row>
      <xdr:rowOff>70701</xdr:rowOff>
    </xdr:to>
    <xdr:sp macro="" textlink="">
      <xdr:nvSpPr>
        <xdr:cNvPr id="417" name="楕円 416"/>
        <xdr:cNvSpPr/>
      </xdr:nvSpPr>
      <xdr:spPr>
        <a:xfrm>
          <a:off x="10426700" y="133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163428</xdr:rowOff>
    </xdr:from>
    <xdr:ext cx="534377" cy="259045"/>
    <xdr:sp macro="" textlink="">
      <xdr:nvSpPr>
        <xdr:cNvPr id="418" name="商工費該当値テキスト"/>
        <xdr:cNvSpPr txBox="1"/>
      </xdr:nvSpPr>
      <xdr:spPr>
        <a:xfrm>
          <a:off x="10528300" y="131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28465</xdr:rowOff>
    </xdr:from>
    <xdr:to>
      <xdr:col>50</xdr:col>
      <xdr:colOff>165100</xdr:colOff>
      <xdr:row>78</xdr:row>
      <xdr:rowOff>130065</xdr:rowOff>
    </xdr:to>
    <xdr:sp macro="" textlink="">
      <xdr:nvSpPr>
        <xdr:cNvPr id="419" name="楕円 418"/>
        <xdr:cNvSpPr/>
      </xdr:nvSpPr>
      <xdr:spPr>
        <a:xfrm>
          <a:off x="9588500" y="134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146592</xdr:rowOff>
    </xdr:from>
    <xdr:ext cx="534377" cy="259045"/>
    <xdr:sp macro="" textlink="">
      <xdr:nvSpPr>
        <xdr:cNvPr id="420" name="テキスト ボックス 419"/>
        <xdr:cNvSpPr txBox="1"/>
      </xdr:nvSpPr>
      <xdr:spPr>
        <a:xfrm>
          <a:off x="9372111" y="1317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14458</xdr:rowOff>
    </xdr:from>
    <xdr:to>
      <xdr:col>46</xdr:col>
      <xdr:colOff>38100</xdr:colOff>
      <xdr:row>78</xdr:row>
      <xdr:rowOff>116058</xdr:rowOff>
    </xdr:to>
    <xdr:sp macro="" textlink="">
      <xdr:nvSpPr>
        <xdr:cNvPr id="421" name="楕円 420"/>
        <xdr:cNvSpPr/>
      </xdr:nvSpPr>
      <xdr:spPr>
        <a:xfrm>
          <a:off x="8699500" y="133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132585</xdr:rowOff>
    </xdr:from>
    <xdr:ext cx="534377" cy="259045"/>
    <xdr:sp macro="" textlink="">
      <xdr:nvSpPr>
        <xdr:cNvPr id="422" name="テキスト ボックス 421"/>
        <xdr:cNvSpPr txBox="1"/>
      </xdr:nvSpPr>
      <xdr:spPr>
        <a:xfrm>
          <a:off x="8483111" y="131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45038</xdr:rowOff>
    </xdr:from>
    <xdr:to>
      <xdr:col>41</xdr:col>
      <xdr:colOff>101600</xdr:colOff>
      <xdr:row>78</xdr:row>
      <xdr:rowOff>146638</xdr:rowOff>
    </xdr:to>
    <xdr:sp macro="" textlink="">
      <xdr:nvSpPr>
        <xdr:cNvPr id="423" name="楕円 422"/>
        <xdr:cNvSpPr/>
      </xdr:nvSpPr>
      <xdr:spPr>
        <a:xfrm>
          <a:off x="7810500" y="134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163165</xdr:rowOff>
    </xdr:from>
    <xdr:ext cx="534377" cy="259045"/>
    <xdr:sp macro="" textlink="">
      <xdr:nvSpPr>
        <xdr:cNvPr id="424" name="テキスト ボックス 423"/>
        <xdr:cNvSpPr txBox="1"/>
      </xdr:nvSpPr>
      <xdr:spPr>
        <a:xfrm>
          <a:off x="7594111" y="131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49907</xdr:rowOff>
    </xdr:from>
    <xdr:to>
      <xdr:col>36</xdr:col>
      <xdr:colOff>165100</xdr:colOff>
      <xdr:row>78</xdr:row>
      <xdr:rowOff>151507</xdr:rowOff>
    </xdr:to>
    <xdr:sp macro="" textlink="">
      <xdr:nvSpPr>
        <xdr:cNvPr id="425" name="楕円 424"/>
        <xdr:cNvSpPr/>
      </xdr:nvSpPr>
      <xdr:spPr>
        <a:xfrm>
          <a:off x="6921500" y="1342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168034</xdr:rowOff>
    </xdr:from>
    <xdr:ext cx="534377" cy="259045"/>
    <xdr:sp macro="" textlink="">
      <xdr:nvSpPr>
        <xdr:cNvPr id="426" name="テキスト ボックス 425"/>
        <xdr:cNvSpPr txBox="1"/>
      </xdr:nvSpPr>
      <xdr:spPr>
        <a:xfrm>
          <a:off x="6705111" y="1319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94431</xdr:rowOff>
    </xdr:from>
    <xdr:to>
      <xdr:col>55</xdr:col>
      <xdr:colOff>0</xdr:colOff>
      <xdr:row>98</xdr:row>
      <xdr:rowOff>55902</xdr:rowOff>
    </xdr:to>
    <xdr:cxnSp macro="">
      <xdr:nvCxnSpPr>
        <xdr:cNvPr id="457" name="直線コネクタ 456"/>
        <xdr:cNvCxnSpPr/>
      </xdr:nvCxnSpPr>
      <xdr:spPr>
        <a:xfrm flipV="1">
          <a:off x="9639300" y="16210731"/>
          <a:ext cx="838200" cy="64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55902</xdr:rowOff>
    </xdr:from>
    <xdr:to>
      <xdr:col>50</xdr:col>
      <xdr:colOff>114300</xdr:colOff>
      <xdr:row>98</xdr:row>
      <xdr:rowOff>81085</xdr:rowOff>
    </xdr:to>
    <xdr:cxnSp macro="">
      <xdr:nvCxnSpPr>
        <xdr:cNvPr id="460" name="直線コネクタ 459"/>
        <xdr:cNvCxnSpPr/>
      </xdr:nvCxnSpPr>
      <xdr:spPr>
        <a:xfrm flipV="1">
          <a:off x="8750300" y="16858002"/>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33007</xdr:rowOff>
    </xdr:from>
    <xdr:to>
      <xdr:col>45</xdr:col>
      <xdr:colOff>177800</xdr:colOff>
      <xdr:row>98</xdr:row>
      <xdr:rowOff>81085</xdr:rowOff>
    </xdr:to>
    <xdr:cxnSp macro="">
      <xdr:nvCxnSpPr>
        <xdr:cNvPr id="463" name="直線コネクタ 462"/>
        <xdr:cNvCxnSpPr/>
      </xdr:nvCxnSpPr>
      <xdr:spPr>
        <a:xfrm>
          <a:off x="7861300" y="16835107"/>
          <a:ext cx="889000" cy="4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33007</xdr:rowOff>
    </xdr:from>
    <xdr:to>
      <xdr:col>41</xdr:col>
      <xdr:colOff>50800</xdr:colOff>
      <xdr:row>98</xdr:row>
      <xdr:rowOff>92596</xdr:rowOff>
    </xdr:to>
    <xdr:cxnSp macro="">
      <xdr:nvCxnSpPr>
        <xdr:cNvPr id="466" name="直線コネクタ 465"/>
        <xdr:cNvCxnSpPr/>
      </xdr:nvCxnSpPr>
      <xdr:spPr>
        <a:xfrm flipV="1">
          <a:off x="6972300" y="16835107"/>
          <a:ext cx="889000" cy="5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43631</xdr:rowOff>
    </xdr:from>
    <xdr:to>
      <xdr:col>55</xdr:col>
      <xdr:colOff>50800</xdr:colOff>
      <xdr:row>94</xdr:row>
      <xdr:rowOff>145231</xdr:rowOff>
    </xdr:to>
    <xdr:sp macro="" textlink="">
      <xdr:nvSpPr>
        <xdr:cNvPr id="476" name="楕円 475"/>
        <xdr:cNvSpPr/>
      </xdr:nvSpPr>
      <xdr:spPr>
        <a:xfrm>
          <a:off x="10426700" y="1615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66508</xdr:rowOff>
    </xdr:from>
    <xdr:ext cx="599010" cy="259045"/>
    <xdr:sp macro="" textlink="">
      <xdr:nvSpPr>
        <xdr:cNvPr id="477" name="土木費該当値テキスト"/>
        <xdr:cNvSpPr txBox="1"/>
      </xdr:nvSpPr>
      <xdr:spPr>
        <a:xfrm>
          <a:off x="10528300" y="1601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5102</xdr:rowOff>
    </xdr:from>
    <xdr:to>
      <xdr:col>50</xdr:col>
      <xdr:colOff>165100</xdr:colOff>
      <xdr:row>98</xdr:row>
      <xdr:rowOff>106702</xdr:rowOff>
    </xdr:to>
    <xdr:sp macro="" textlink="">
      <xdr:nvSpPr>
        <xdr:cNvPr id="478" name="楕円 477"/>
        <xdr:cNvSpPr/>
      </xdr:nvSpPr>
      <xdr:spPr>
        <a:xfrm>
          <a:off x="9588500" y="1680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123229</xdr:rowOff>
    </xdr:from>
    <xdr:ext cx="599010" cy="259045"/>
    <xdr:sp macro="" textlink="">
      <xdr:nvSpPr>
        <xdr:cNvPr id="479" name="テキスト ボックス 478"/>
        <xdr:cNvSpPr txBox="1"/>
      </xdr:nvSpPr>
      <xdr:spPr>
        <a:xfrm>
          <a:off x="9339795" y="1658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30285</xdr:rowOff>
    </xdr:from>
    <xdr:to>
      <xdr:col>46</xdr:col>
      <xdr:colOff>38100</xdr:colOff>
      <xdr:row>98</xdr:row>
      <xdr:rowOff>131885</xdr:rowOff>
    </xdr:to>
    <xdr:sp macro="" textlink="">
      <xdr:nvSpPr>
        <xdr:cNvPr id="480" name="楕円 479"/>
        <xdr:cNvSpPr/>
      </xdr:nvSpPr>
      <xdr:spPr>
        <a:xfrm>
          <a:off x="8699500" y="168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148412</xdr:rowOff>
    </xdr:from>
    <xdr:ext cx="599010" cy="259045"/>
    <xdr:sp macro="" textlink="">
      <xdr:nvSpPr>
        <xdr:cNvPr id="481" name="テキスト ボックス 480"/>
        <xdr:cNvSpPr txBox="1"/>
      </xdr:nvSpPr>
      <xdr:spPr>
        <a:xfrm>
          <a:off x="8450795" y="166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153657</xdr:rowOff>
    </xdr:from>
    <xdr:to>
      <xdr:col>41</xdr:col>
      <xdr:colOff>101600</xdr:colOff>
      <xdr:row>98</xdr:row>
      <xdr:rowOff>83807</xdr:rowOff>
    </xdr:to>
    <xdr:sp macro="" textlink="">
      <xdr:nvSpPr>
        <xdr:cNvPr id="482" name="楕円 481"/>
        <xdr:cNvSpPr/>
      </xdr:nvSpPr>
      <xdr:spPr>
        <a:xfrm>
          <a:off x="7810500" y="1678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100334</xdr:rowOff>
    </xdr:from>
    <xdr:ext cx="599010" cy="259045"/>
    <xdr:sp macro="" textlink="">
      <xdr:nvSpPr>
        <xdr:cNvPr id="483" name="テキスト ボックス 482"/>
        <xdr:cNvSpPr txBox="1"/>
      </xdr:nvSpPr>
      <xdr:spPr>
        <a:xfrm>
          <a:off x="7561795" y="1655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41796</xdr:rowOff>
    </xdr:from>
    <xdr:to>
      <xdr:col>36</xdr:col>
      <xdr:colOff>165100</xdr:colOff>
      <xdr:row>98</xdr:row>
      <xdr:rowOff>143396</xdr:rowOff>
    </xdr:to>
    <xdr:sp macro="" textlink="">
      <xdr:nvSpPr>
        <xdr:cNvPr id="484" name="楕円 483"/>
        <xdr:cNvSpPr/>
      </xdr:nvSpPr>
      <xdr:spPr>
        <a:xfrm>
          <a:off x="6921500" y="168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159923</xdr:rowOff>
    </xdr:from>
    <xdr:ext cx="599010" cy="259045"/>
    <xdr:sp macro="" textlink="">
      <xdr:nvSpPr>
        <xdr:cNvPr id="485" name="テキスト ボックス 484"/>
        <xdr:cNvSpPr txBox="1"/>
      </xdr:nvSpPr>
      <xdr:spPr>
        <a:xfrm>
          <a:off x="6672795" y="166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67348</xdr:rowOff>
    </xdr:from>
    <xdr:to>
      <xdr:col>85</xdr:col>
      <xdr:colOff>127000</xdr:colOff>
      <xdr:row>37</xdr:row>
      <xdr:rowOff>95565</xdr:rowOff>
    </xdr:to>
    <xdr:cxnSp macro="">
      <xdr:nvCxnSpPr>
        <xdr:cNvPr id="514" name="直線コネクタ 513"/>
        <xdr:cNvCxnSpPr/>
      </xdr:nvCxnSpPr>
      <xdr:spPr>
        <a:xfrm flipV="1">
          <a:off x="15481300" y="6410998"/>
          <a:ext cx="838200" cy="2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95565</xdr:rowOff>
    </xdr:from>
    <xdr:to>
      <xdr:col>81</xdr:col>
      <xdr:colOff>50800</xdr:colOff>
      <xdr:row>37</xdr:row>
      <xdr:rowOff>106915</xdr:rowOff>
    </xdr:to>
    <xdr:cxnSp macro="">
      <xdr:nvCxnSpPr>
        <xdr:cNvPr id="517" name="直線コネクタ 516"/>
        <xdr:cNvCxnSpPr/>
      </xdr:nvCxnSpPr>
      <xdr:spPr>
        <a:xfrm flipV="1">
          <a:off x="14592300" y="6439215"/>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106915</xdr:rowOff>
    </xdr:from>
    <xdr:to>
      <xdr:col>76</xdr:col>
      <xdr:colOff>114300</xdr:colOff>
      <xdr:row>37</xdr:row>
      <xdr:rowOff>118974</xdr:rowOff>
    </xdr:to>
    <xdr:cxnSp macro="">
      <xdr:nvCxnSpPr>
        <xdr:cNvPr id="520" name="直線コネクタ 519"/>
        <xdr:cNvCxnSpPr/>
      </xdr:nvCxnSpPr>
      <xdr:spPr>
        <a:xfrm flipV="1">
          <a:off x="13703300" y="6450565"/>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118974</xdr:rowOff>
    </xdr:from>
    <xdr:to>
      <xdr:col>71</xdr:col>
      <xdr:colOff>177800</xdr:colOff>
      <xdr:row>37</xdr:row>
      <xdr:rowOff>151717</xdr:rowOff>
    </xdr:to>
    <xdr:cxnSp macro="">
      <xdr:nvCxnSpPr>
        <xdr:cNvPr id="523" name="直線コネクタ 522"/>
        <xdr:cNvCxnSpPr/>
      </xdr:nvCxnSpPr>
      <xdr:spPr>
        <a:xfrm flipV="1">
          <a:off x="12814300" y="6462624"/>
          <a:ext cx="889000" cy="3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16548</xdr:rowOff>
    </xdr:from>
    <xdr:to>
      <xdr:col>85</xdr:col>
      <xdr:colOff>177800</xdr:colOff>
      <xdr:row>37</xdr:row>
      <xdr:rowOff>118148</xdr:rowOff>
    </xdr:to>
    <xdr:sp macro="" textlink="">
      <xdr:nvSpPr>
        <xdr:cNvPr id="533" name="楕円 532"/>
        <xdr:cNvSpPr/>
      </xdr:nvSpPr>
      <xdr:spPr>
        <a:xfrm>
          <a:off x="16268700" y="636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39425</xdr:rowOff>
    </xdr:from>
    <xdr:ext cx="534377" cy="259045"/>
    <xdr:sp macro="" textlink="">
      <xdr:nvSpPr>
        <xdr:cNvPr id="534" name="消防費該当値テキスト"/>
        <xdr:cNvSpPr txBox="1"/>
      </xdr:nvSpPr>
      <xdr:spPr>
        <a:xfrm>
          <a:off x="16370300" y="621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44765</xdr:rowOff>
    </xdr:from>
    <xdr:to>
      <xdr:col>81</xdr:col>
      <xdr:colOff>101600</xdr:colOff>
      <xdr:row>37</xdr:row>
      <xdr:rowOff>146365</xdr:rowOff>
    </xdr:to>
    <xdr:sp macro="" textlink="">
      <xdr:nvSpPr>
        <xdr:cNvPr id="535" name="楕円 534"/>
        <xdr:cNvSpPr/>
      </xdr:nvSpPr>
      <xdr:spPr>
        <a:xfrm>
          <a:off x="15430500" y="63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162892</xdr:rowOff>
    </xdr:from>
    <xdr:ext cx="534377" cy="259045"/>
    <xdr:sp macro="" textlink="">
      <xdr:nvSpPr>
        <xdr:cNvPr id="536" name="テキスト ボックス 535"/>
        <xdr:cNvSpPr txBox="1"/>
      </xdr:nvSpPr>
      <xdr:spPr>
        <a:xfrm>
          <a:off x="15214111" y="616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56115</xdr:rowOff>
    </xdr:from>
    <xdr:to>
      <xdr:col>76</xdr:col>
      <xdr:colOff>165100</xdr:colOff>
      <xdr:row>37</xdr:row>
      <xdr:rowOff>157715</xdr:rowOff>
    </xdr:to>
    <xdr:sp macro="" textlink="">
      <xdr:nvSpPr>
        <xdr:cNvPr id="537" name="楕円 536"/>
        <xdr:cNvSpPr/>
      </xdr:nvSpPr>
      <xdr:spPr>
        <a:xfrm>
          <a:off x="14541500" y="639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2792</xdr:rowOff>
    </xdr:from>
    <xdr:ext cx="534377" cy="259045"/>
    <xdr:sp macro="" textlink="">
      <xdr:nvSpPr>
        <xdr:cNvPr id="538" name="テキスト ボックス 537"/>
        <xdr:cNvSpPr txBox="1"/>
      </xdr:nvSpPr>
      <xdr:spPr>
        <a:xfrm>
          <a:off x="14325111" y="617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68174</xdr:rowOff>
    </xdr:from>
    <xdr:to>
      <xdr:col>72</xdr:col>
      <xdr:colOff>38100</xdr:colOff>
      <xdr:row>37</xdr:row>
      <xdr:rowOff>169774</xdr:rowOff>
    </xdr:to>
    <xdr:sp macro="" textlink="">
      <xdr:nvSpPr>
        <xdr:cNvPr id="539" name="楕円 538"/>
        <xdr:cNvSpPr/>
      </xdr:nvSpPr>
      <xdr:spPr>
        <a:xfrm>
          <a:off x="13652500" y="64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14851</xdr:rowOff>
    </xdr:from>
    <xdr:ext cx="534377" cy="259045"/>
    <xdr:sp macro="" textlink="">
      <xdr:nvSpPr>
        <xdr:cNvPr id="540" name="テキスト ボックス 539"/>
        <xdr:cNvSpPr txBox="1"/>
      </xdr:nvSpPr>
      <xdr:spPr>
        <a:xfrm>
          <a:off x="13436111" y="618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100917</xdr:rowOff>
    </xdr:from>
    <xdr:to>
      <xdr:col>67</xdr:col>
      <xdr:colOff>101600</xdr:colOff>
      <xdr:row>38</xdr:row>
      <xdr:rowOff>31066</xdr:rowOff>
    </xdr:to>
    <xdr:sp macro="" textlink="">
      <xdr:nvSpPr>
        <xdr:cNvPr id="541" name="楕円 540"/>
        <xdr:cNvSpPr/>
      </xdr:nvSpPr>
      <xdr:spPr>
        <a:xfrm>
          <a:off x="12763500" y="64445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47594</xdr:rowOff>
    </xdr:from>
    <xdr:ext cx="534377" cy="259045"/>
    <xdr:sp macro="" textlink="">
      <xdr:nvSpPr>
        <xdr:cNvPr id="542" name="テキスト ボックス 541"/>
        <xdr:cNvSpPr txBox="1"/>
      </xdr:nvSpPr>
      <xdr:spPr>
        <a:xfrm>
          <a:off x="12547111" y="62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56823</xdr:rowOff>
    </xdr:from>
    <xdr:to>
      <xdr:col>85</xdr:col>
      <xdr:colOff>127000</xdr:colOff>
      <xdr:row>57</xdr:row>
      <xdr:rowOff>91180</xdr:rowOff>
    </xdr:to>
    <xdr:cxnSp macro="">
      <xdr:nvCxnSpPr>
        <xdr:cNvPr id="571" name="直線コネクタ 570"/>
        <xdr:cNvCxnSpPr/>
      </xdr:nvCxnSpPr>
      <xdr:spPr>
        <a:xfrm>
          <a:off x="15481300" y="9829473"/>
          <a:ext cx="838200" cy="3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56823</xdr:rowOff>
    </xdr:from>
    <xdr:to>
      <xdr:col>81</xdr:col>
      <xdr:colOff>50800</xdr:colOff>
      <xdr:row>57</xdr:row>
      <xdr:rowOff>121673</xdr:rowOff>
    </xdr:to>
    <xdr:cxnSp macro="">
      <xdr:nvCxnSpPr>
        <xdr:cNvPr id="574" name="直線コネクタ 573"/>
        <xdr:cNvCxnSpPr/>
      </xdr:nvCxnSpPr>
      <xdr:spPr>
        <a:xfrm flipV="1">
          <a:off x="14592300" y="9829473"/>
          <a:ext cx="889000" cy="6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121673</xdr:rowOff>
    </xdr:from>
    <xdr:to>
      <xdr:col>76</xdr:col>
      <xdr:colOff>114300</xdr:colOff>
      <xdr:row>57</xdr:row>
      <xdr:rowOff>139433</xdr:rowOff>
    </xdr:to>
    <xdr:cxnSp macro="">
      <xdr:nvCxnSpPr>
        <xdr:cNvPr id="577" name="直線コネクタ 576"/>
        <xdr:cNvCxnSpPr/>
      </xdr:nvCxnSpPr>
      <xdr:spPr>
        <a:xfrm flipV="1">
          <a:off x="13703300" y="9894323"/>
          <a:ext cx="889000" cy="1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14536</xdr:rowOff>
    </xdr:from>
    <xdr:to>
      <xdr:col>71</xdr:col>
      <xdr:colOff>177800</xdr:colOff>
      <xdr:row>57</xdr:row>
      <xdr:rowOff>139433</xdr:rowOff>
    </xdr:to>
    <xdr:cxnSp macro="">
      <xdr:nvCxnSpPr>
        <xdr:cNvPr id="580" name="直線コネクタ 579"/>
        <xdr:cNvCxnSpPr/>
      </xdr:nvCxnSpPr>
      <xdr:spPr>
        <a:xfrm>
          <a:off x="12814300" y="9787186"/>
          <a:ext cx="889000" cy="12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40380</xdr:rowOff>
    </xdr:from>
    <xdr:to>
      <xdr:col>85</xdr:col>
      <xdr:colOff>177800</xdr:colOff>
      <xdr:row>57</xdr:row>
      <xdr:rowOff>141980</xdr:rowOff>
    </xdr:to>
    <xdr:sp macro="" textlink="">
      <xdr:nvSpPr>
        <xdr:cNvPr id="590" name="楕円 589"/>
        <xdr:cNvSpPr/>
      </xdr:nvSpPr>
      <xdr:spPr>
        <a:xfrm>
          <a:off x="16268700" y="9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63257</xdr:rowOff>
    </xdr:from>
    <xdr:ext cx="599010" cy="259045"/>
    <xdr:sp macro="" textlink="">
      <xdr:nvSpPr>
        <xdr:cNvPr id="591" name="教育費該当値テキスト"/>
        <xdr:cNvSpPr txBox="1"/>
      </xdr:nvSpPr>
      <xdr:spPr>
        <a:xfrm>
          <a:off x="16370300" y="966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6023</xdr:rowOff>
    </xdr:from>
    <xdr:to>
      <xdr:col>81</xdr:col>
      <xdr:colOff>101600</xdr:colOff>
      <xdr:row>57</xdr:row>
      <xdr:rowOff>107623</xdr:rowOff>
    </xdr:to>
    <xdr:sp macro="" textlink="">
      <xdr:nvSpPr>
        <xdr:cNvPr id="592" name="楕円 591"/>
        <xdr:cNvSpPr/>
      </xdr:nvSpPr>
      <xdr:spPr>
        <a:xfrm>
          <a:off x="15430500" y="97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124150</xdr:rowOff>
    </xdr:from>
    <xdr:ext cx="599010" cy="259045"/>
    <xdr:sp macro="" textlink="">
      <xdr:nvSpPr>
        <xdr:cNvPr id="593" name="テキスト ボックス 592"/>
        <xdr:cNvSpPr txBox="1"/>
      </xdr:nvSpPr>
      <xdr:spPr>
        <a:xfrm>
          <a:off x="15181795" y="955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70873</xdr:rowOff>
    </xdr:from>
    <xdr:to>
      <xdr:col>76</xdr:col>
      <xdr:colOff>165100</xdr:colOff>
      <xdr:row>58</xdr:row>
      <xdr:rowOff>1023</xdr:rowOff>
    </xdr:to>
    <xdr:sp macro="" textlink="">
      <xdr:nvSpPr>
        <xdr:cNvPr id="594" name="楕円 593"/>
        <xdr:cNvSpPr/>
      </xdr:nvSpPr>
      <xdr:spPr>
        <a:xfrm>
          <a:off x="14541500" y="98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17550</xdr:rowOff>
    </xdr:from>
    <xdr:ext cx="599010" cy="259045"/>
    <xdr:sp macro="" textlink="">
      <xdr:nvSpPr>
        <xdr:cNvPr id="595" name="テキスト ボックス 594"/>
        <xdr:cNvSpPr txBox="1"/>
      </xdr:nvSpPr>
      <xdr:spPr>
        <a:xfrm>
          <a:off x="14292795" y="961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88633</xdr:rowOff>
    </xdr:from>
    <xdr:to>
      <xdr:col>72</xdr:col>
      <xdr:colOff>38100</xdr:colOff>
      <xdr:row>58</xdr:row>
      <xdr:rowOff>18783</xdr:rowOff>
    </xdr:to>
    <xdr:sp macro="" textlink="">
      <xdr:nvSpPr>
        <xdr:cNvPr id="596" name="楕円 595"/>
        <xdr:cNvSpPr/>
      </xdr:nvSpPr>
      <xdr:spPr>
        <a:xfrm>
          <a:off x="13652500" y="98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35310</xdr:rowOff>
    </xdr:from>
    <xdr:ext cx="599010" cy="259045"/>
    <xdr:sp macro="" textlink="">
      <xdr:nvSpPr>
        <xdr:cNvPr id="597" name="テキスト ボックス 596"/>
        <xdr:cNvSpPr txBox="1"/>
      </xdr:nvSpPr>
      <xdr:spPr>
        <a:xfrm>
          <a:off x="13403795" y="963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135186</xdr:rowOff>
    </xdr:from>
    <xdr:to>
      <xdr:col>67</xdr:col>
      <xdr:colOff>101600</xdr:colOff>
      <xdr:row>57</xdr:row>
      <xdr:rowOff>65336</xdr:rowOff>
    </xdr:to>
    <xdr:sp macro="" textlink="">
      <xdr:nvSpPr>
        <xdr:cNvPr id="598" name="楕円 597"/>
        <xdr:cNvSpPr/>
      </xdr:nvSpPr>
      <xdr:spPr>
        <a:xfrm>
          <a:off x="12763500" y="97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81863</xdr:rowOff>
    </xdr:from>
    <xdr:ext cx="599010" cy="259045"/>
    <xdr:sp macro="" textlink="">
      <xdr:nvSpPr>
        <xdr:cNvPr id="599" name="テキスト ボックス 598"/>
        <xdr:cNvSpPr txBox="1"/>
      </xdr:nvSpPr>
      <xdr:spPr>
        <a:xfrm>
          <a:off x="12514795" y="951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3" name="テキスト ボックス 61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5" name="テキスト ボックス 61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7" name="テキスト ボックス 61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19" name="テキスト ボックス 618"/>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1" name="テキスト ボックス 62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116962</xdr:rowOff>
    </xdr:from>
    <xdr:to>
      <xdr:col>85</xdr:col>
      <xdr:colOff>126364</xdr:colOff>
      <xdr:row>79</xdr:row>
      <xdr:rowOff>98879</xdr:rowOff>
    </xdr:to>
    <xdr:cxnSp macro="">
      <xdr:nvCxnSpPr>
        <xdr:cNvPr id="625" name="直線コネクタ 624"/>
        <xdr:cNvCxnSpPr/>
      </xdr:nvCxnSpPr>
      <xdr:spPr>
        <a:xfrm flipV="1">
          <a:off x="16317595" y="12804262"/>
          <a:ext cx="1269" cy="83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127831</xdr:rowOff>
    </xdr:from>
    <xdr:ext cx="249299" cy="259045"/>
    <xdr:sp macro="" textlink="">
      <xdr:nvSpPr>
        <xdr:cNvPr id="626" name="災害復旧費最小値テキスト"/>
        <xdr:cNvSpPr txBox="1"/>
      </xdr:nvSpPr>
      <xdr:spPr>
        <a:xfrm>
          <a:off x="16370300" y="13672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63639</xdr:rowOff>
    </xdr:from>
    <xdr:ext cx="599010" cy="259045"/>
    <xdr:sp macro="" textlink="">
      <xdr:nvSpPr>
        <xdr:cNvPr id="628" name="災害復旧費最大値テキスト"/>
        <xdr:cNvSpPr txBox="1"/>
      </xdr:nvSpPr>
      <xdr:spPr>
        <a:xfrm>
          <a:off x="16370300" y="1257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116962</xdr:rowOff>
    </xdr:from>
    <xdr:to>
      <xdr:col>86</xdr:col>
      <xdr:colOff>25400</xdr:colOff>
      <xdr:row>74</xdr:row>
      <xdr:rowOff>116962</xdr:rowOff>
    </xdr:to>
    <xdr:cxnSp macro="">
      <xdr:nvCxnSpPr>
        <xdr:cNvPr id="629" name="直線コネクタ 628"/>
        <xdr:cNvCxnSpPr/>
      </xdr:nvCxnSpPr>
      <xdr:spPr>
        <a:xfrm>
          <a:off x="16230600" y="128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147062</xdr:rowOff>
    </xdr:from>
    <xdr:to>
      <xdr:col>85</xdr:col>
      <xdr:colOff>127000</xdr:colOff>
      <xdr:row>74</xdr:row>
      <xdr:rowOff>116962</xdr:rowOff>
    </xdr:to>
    <xdr:cxnSp macro="">
      <xdr:nvCxnSpPr>
        <xdr:cNvPr id="630" name="直線コネクタ 629"/>
        <xdr:cNvCxnSpPr/>
      </xdr:nvCxnSpPr>
      <xdr:spPr>
        <a:xfrm>
          <a:off x="15481300" y="12148562"/>
          <a:ext cx="838200" cy="65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830</xdr:rowOff>
    </xdr:from>
    <xdr:ext cx="534377" cy="259045"/>
    <xdr:sp macro="" textlink="">
      <xdr:nvSpPr>
        <xdr:cNvPr id="631" name="災害復旧費平均値テキスト"/>
        <xdr:cNvSpPr txBox="1"/>
      </xdr:nvSpPr>
      <xdr:spPr>
        <a:xfrm>
          <a:off x="16370300" y="1354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22403</xdr:rowOff>
    </xdr:from>
    <xdr:to>
      <xdr:col>85</xdr:col>
      <xdr:colOff>177800</xdr:colOff>
      <xdr:row>79</xdr:row>
      <xdr:rowOff>124003</xdr:rowOff>
    </xdr:to>
    <xdr:sp macro="" textlink="">
      <xdr:nvSpPr>
        <xdr:cNvPr id="632" name="フローチャート: 判断 631"/>
        <xdr:cNvSpPr/>
      </xdr:nvSpPr>
      <xdr:spPr>
        <a:xfrm>
          <a:off x="16268700" y="1356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147062</xdr:rowOff>
    </xdr:from>
    <xdr:to>
      <xdr:col>81</xdr:col>
      <xdr:colOff>50800</xdr:colOff>
      <xdr:row>77</xdr:row>
      <xdr:rowOff>65317</xdr:rowOff>
    </xdr:to>
    <xdr:cxnSp macro="">
      <xdr:nvCxnSpPr>
        <xdr:cNvPr id="633" name="直線コネクタ 632"/>
        <xdr:cNvCxnSpPr/>
      </xdr:nvCxnSpPr>
      <xdr:spPr>
        <a:xfrm flipV="1">
          <a:off x="14592300" y="12148562"/>
          <a:ext cx="889000" cy="111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22988</xdr:rowOff>
    </xdr:from>
    <xdr:to>
      <xdr:col>81</xdr:col>
      <xdr:colOff>101600</xdr:colOff>
      <xdr:row>79</xdr:row>
      <xdr:rowOff>124588</xdr:rowOff>
    </xdr:to>
    <xdr:sp macro="" textlink="">
      <xdr:nvSpPr>
        <xdr:cNvPr id="634" name="フローチャート: 判断 633"/>
        <xdr:cNvSpPr/>
      </xdr:nvSpPr>
      <xdr:spPr>
        <a:xfrm>
          <a:off x="154305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115715</xdr:rowOff>
    </xdr:from>
    <xdr:ext cx="534377" cy="259045"/>
    <xdr:sp macro="" textlink="">
      <xdr:nvSpPr>
        <xdr:cNvPr id="635" name="テキスト ボックス 634"/>
        <xdr:cNvSpPr txBox="1"/>
      </xdr:nvSpPr>
      <xdr:spPr>
        <a:xfrm>
          <a:off x="15214111" y="1366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65317</xdr:rowOff>
    </xdr:from>
    <xdr:to>
      <xdr:col>76</xdr:col>
      <xdr:colOff>114300</xdr:colOff>
      <xdr:row>79</xdr:row>
      <xdr:rowOff>94270</xdr:rowOff>
    </xdr:to>
    <xdr:cxnSp macro="">
      <xdr:nvCxnSpPr>
        <xdr:cNvPr id="636" name="直線コネクタ 635"/>
        <xdr:cNvCxnSpPr/>
      </xdr:nvCxnSpPr>
      <xdr:spPr>
        <a:xfrm flipV="1">
          <a:off x="13703300" y="13266967"/>
          <a:ext cx="889000" cy="37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27194</xdr:rowOff>
    </xdr:from>
    <xdr:to>
      <xdr:col>76</xdr:col>
      <xdr:colOff>165100</xdr:colOff>
      <xdr:row>79</xdr:row>
      <xdr:rowOff>128794</xdr:rowOff>
    </xdr:to>
    <xdr:sp macro="" textlink="">
      <xdr:nvSpPr>
        <xdr:cNvPr id="637" name="フローチャート: 判断 636"/>
        <xdr:cNvSpPr/>
      </xdr:nvSpPr>
      <xdr:spPr>
        <a:xfrm>
          <a:off x="14541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119921</xdr:rowOff>
    </xdr:from>
    <xdr:ext cx="534377" cy="259045"/>
    <xdr:sp macro="" textlink="">
      <xdr:nvSpPr>
        <xdr:cNvPr id="638" name="テキスト ボックス 637"/>
        <xdr:cNvSpPr txBox="1"/>
      </xdr:nvSpPr>
      <xdr:spPr>
        <a:xfrm>
          <a:off x="14325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67894</xdr:rowOff>
    </xdr:from>
    <xdr:to>
      <xdr:col>71</xdr:col>
      <xdr:colOff>177800</xdr:colOff>
      <xdr:row>79</xdr:row>
      <xdr:rowOff>94270</xdr:rowOff>
    </xdr:to>
    <xdr:cxnSp macro="">
      <xdr:nvCxnSpPr>
        <xdr:cNvPr id="639" name="直線コネクタ 638"/>
        <xdr:cNvCxnSpPr/>
      </xdr:nvCxnSpPr>
      <xdr:spPr>
        <a:xfrm>
          <a:off x="12814300" y="13612444"/>
          <a:ext cx="889000" cy="2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29631</xdr:rowOff>
    </xdr:from>
    <xdr:to>
      <xdr:col>72</xdr:col>
      <xdr:colOff>38100</xdr:colOff>
      <xdr:row>79</xdr:row>
      <xdr:rowOff>131231</xdr:rowOff>
    </xdr:to>
    <xdr:sp macro="" textlink="">
      <xdr:nvSpPr>
        <xdr:cNvPr id="640" name="フローチャート: 判断 639"/>
        <xdr:cNvSpPr/>
      </xdr:nvSpPr>
      <xdr:spPr>
        <a:xfrm>
          <a:off x="13652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147758</xdr:rowOff>
    </xdr:from>
    <xdr:ext cx="534377" cy="259045"/>
    <xdr:sp macro="" textlink="">
      <xdr:nvSpPr>
        <xdr:cNvPr id="641" name="テキスト ボックス 640"/>
        <xdr:cNvSpPr txBox="1"/>
      </xdr:nvSpPr>
      <xdr:spPr>
        <a:xfrm>
          <a:off x="13436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27823</xdr:rowOff>
    </xdr:from>
    <xdr:to>
      <xdr:col>67</xdr:col>
      <xdr:colOff>101600</xdr:colOff>
      <xdr:row>79</xdr:row>
      <xdr:rowOff>129423</xdr:rowOff>
    </xdr:to>
    <xdr:sp macro="" textlink="">
      <xdr:nvSpPr>
        <xdr:cNvPr id="642" name="フローチャート: 判断 641"/>
        <xdr:cNvSpPr/>
      </xdr:nvSpPr>
      <xdr:spPr>
        <a:xfrm>
          <a:off x="12763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120550</xdr:rowOff>
    </xdr:from>
    <xdr:ext cx="534377" cy="259045"/>
    <xdr:sp macro="" textlink="">
      <xdr:nvSpPr>
        <xdr:cNvPr id="643" name="テキスト ボックス 642"/>
        <xdr:cNvSpPr txBox="1"/>
      </xdr:nvSpPr>
      <xdr:spPr>
        <a:xfrm>
          <a:off x="12547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66162</xdr:rowOff>
    </xdr:from>
    <xdr:to>
      <xdr:col>85</xdr:col>
      <xdr:colOff>177800</xdr:colOff>
      <xdr:row>74</xdr:row>
      <xdr:rowOff>167762</xdr:rowOff>
    </xdr:to>
    <xdr:sp macro="" textlink="">
      <xdr:nvSpPr>
        <xdr:cNvPr id="649" name="楕円 648"/>
        <xdr:cNvSpPr/>
      </xdr:nvSpPr>
      <xdr:spPr>
        <a:xfrm>
          <a:off x="16268700" y="1275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19189</xdr:rowOff>
    </xdr:from>
    <xdr:ext cx="599010" cy="259045"/>
    <xdr:sp macro="" textlink="">
      <xdr:nvSpPr>
        <xdr:cNvPr id="650" name="災害復旧費該当値テキスト"/>
        <xdr:cNvSpPr txBox="1"/>
      </xdr:nvSpPr>
      <xdr:spPr>
        <a:xfrm>
          <a:off x="16370300" y="1270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96262</xdr:rowOff>
    </xdr:from>
    <xdr:to>
      <xdr:col>81</xdr:col>
      <xdr:colOff>101600</xdr:colOff>
      <xdr:row>71</xdr:row>
      <xdr:rowOff>26412</xdr:rowOff>
    </xdr:to>
    <xdr:sp macro="" textlink="">
      <xdr:nvSpPr>
        <xdr:cNvPr id="651" name="楕円 650"/>
        <xdr:cNvSpPr/>
      </xdr:nvSpPr>
      <xdr:spPr>
        <a:xfrm>
          <a:off x="15430500" y="120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69</xdr:row>
      <xdr:rowOff>42939</xdr:rowOff>
    </xdr:from>
    <xdr:ext cx="690189" cy="259045"/>
    <xdr:sp macro="" textlink="">
      <xdr:nvSpPr>
        <xdr:cNvPr id="652" name="テキスト ボックス 651"/>
        <xdr:cNvSpPr txBox="1"/>
      </xdr:nvSpPr>
      <xdr:spPr>
        <a:xfrm>
          <a:off x="15136205" y="118729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14517</xdr:rowOff>
    </xdr:from>
    <xdr:to>
      <xdr:col>76</xdr:col>
      <xdr:colOff>165100</xdr:colOff>
      <xdr:row>77</xdr:row>
      <xdr:rowOff>116117</xdr:rowOff>
    </xdr:to>
    <xdr:sp macro="" textlink="">
      <xdr:nvSpPr>
        <xdr:cNvPr id="653" name="楕円 652"/>
        <xdr:cNvSpPr/>
      </xdr:nvSpPr>
      <xdr:spPr>
        <a:xfrm>
          <a:off x="14541500" y="132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132644</xdr:rowOff>
    </xdr:from>
    <xdr:ext cx="599010" cy="259045"/>
    <xdr:sp macro="" textlink="">
      <xdr:nvSpPr>
        <xdr:cNvPr id="654" name="テキスト ボックス 653"/>
        <xdr:cNvSpPr txBox="1"/>
      </xdr:nvSpPr>
      <xdr:spPr>
        <a:xfrm>
          <a:off x="14292795" y="1299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43470</xdr:rowOff>
    </xdr:from>
    <xdr:to>
      <xdr:col>72</xdr:col>
      <xdr:colOff>38100</xdr:colOff>
      <xdr:row>79</xdr:row>
      <xdr:rowOff>145070</xdr:rowOff>
    </xdr:to>
    <xdr:sp macro="" textlink="">
      <xdr:nvSpPr>
        <xdr:cNvPr id="655" name="楕円 654"/>
        <xdr:cNvSpPr/>
      </xdr:nvSpPr>
      <xdr:spPr>
        <a:xfrm>
          <a:off x="13652500" y="1358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136197</xdr:rowOff>
    </xdr:from>
    <xdr:ext cx="469744" cy="259045"/>
    <xdr:sp macro="" textlink="">
      <xdr:nvSpPr>
        <xdr:cNvPr id="656" name="テキスト ボックス 655"/>
        <xdr:cNvSpPr txBox="1"/>
      </xdr:nvSpPr>
      <xdr:spPr>
        <a:xfrm>
          <a:off x="13468428" y="1368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17094</xdr:rowOff>
    </xdr:from>
    <xdr:to>
      <xdr:col>67</xdr:col>
      <xdr:colOff>101600</xdr:colOff>
      <xdr:row>79</xdr:row>
      <xdr:rowOff>118694</xdr:rowOff>
    </xdr:to>
    <xdr:sp macro="" textlink="">
      <xdr:nvSpPr>
        <xdr:cNvPr id="657" name="楕円 656"/>
        <xdr:cNvSpPr/>
      </xdr:nvSpPr>
      <xdr:spPr>
        <a:xfrm>
          <a:off x="12763500" y="1356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135221</xdr:rowOff>
    </xdr:from>
    <xdr:ext cx="534377" cy="259045"/>
    <xdr:sp macro="" textlink="">
      <xdr:nvSpPr>
        <xdr:cNvPr id="658" name="テキスト ボックス 657"/>
        <xdr:cNvSpPr txBox="1"/>
      </xdr:nvSpPr>
      <xdr:spPr>
        <a:xfrm>
          <a:off x="12547111" y="133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80" name="テキスト ボックス 679"/>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4" name="直線コネクタ 683"/>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5"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6" name="直線コネクタ 685"/>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7"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8" name="直線コネクタ 687"/>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123112</xdr:rowOff>
    </xdr:from>
    <xdr:to>
      <xdr:col>85</xdr:col>
      <xdr:colOff>127000</xdr:colOff>
      <xdr:row>98</xdr:row>
      <xdr:rowOff>21639</xdr:rowOff>
    </xdr:to>
    <xdr:cxnSp macro="">
      <xdr:nvCxnSpPr>
        <xdr:cNvPr id="689" name="直線コネクタ 688"/>
        <xdr:cNvCxnSpPr/>
      </xdr:nvCxnSpPr>
      <xdr:spPr>
        <a:xfrm flipV="1">
          <a:off x="15481300" y="16753762"/>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90"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91" name="フローチャート: 判断 690"/>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18335</xdr:rowOff>
    </xdr:from>
    <xdr:to>
      <xdr:col>81</xdr:col>
      <xdr:colOff>50800</xdr:colOff>
      <xdr:row>98</xdr:row>
      <xdr:rowOff>21639</xdr:rowOff>
    </xdr:to>
    <xdr:cxnSp macro="">
      <xdr:nvCxnSpPr>
        <xdr:cNvPr id="692" name="直線コネクタ 691"/>
        <xdr:cNvCxnSpPr/>
      </xdr:nvCxnSpPr>
      <xdr:spPr>
        <a:xfrm>
          <a:off x="14592300" y="16820435"/>
          <a:ext cx="889000" cy="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3" name="フローチャート: 判断 692"/>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4" name="テキスト ボックス 693"/>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8130</xdr:rowOff>
    </xdr:from>
    <xdr:to>
      <xdr:col>76</xdr:col>
      <xdr:colOff>114300</xdr:colOff>
      <xdr:row>98</xdr:row>
      <xdr:rowOff>18335</xdr:rowOff>
    </xdr:to>
    <xdr:cxnSp macro="">
      <xdr:nvCxnSpPr>
        <xdr:cNvPr id="695" name="直線コネクタ 694"/>
        <xdr:cNvCxnSpPr/>
      </xdr:nvCxnSpPr>
      <xdr:spPr>
        <a:xfrm>
          <a:off x="13703300" y="16810230"/>
          <a:ext cx="889000" cy="1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6" name="フローチャート: 判断 695"/>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7" name="テキスト ボックス 696"/>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8130</xdr:rowOff>
    </xdr:from>
    <xdr:to>
      <xdr:col>71</xdr:col>
      <xdr:colOff>177800</xdr:colOff>
      <xdr:row>98</xdr:row>
      <xdr:rowOff>16232</xdr:rowOff>
    </xdr:to>
    <xdr:cxnSp macro="">
      <xdr:nvCxnSpPr>
        <xdr:cNvPr id="698" name="直線コネクタ 697"/>
        <xdr:cNvCxnSpPr/>
      </xdr:nvCxnSpPr>
      <xdr:spPr>
        <a:xfrm flipV="1">
          <a:off x="12814300" y="16810230"/>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9" name="フローチャート: 判断 698"/>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700" name="テキスト ボックス 699"/>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701" name="フローチャート: 判断 700"/>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2" name="テキスト ボックス 701"/>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72312</xdr:rowOff>
    </xdr:from>
    <xdr:to>
      <xdr:col>85</xdr:col>
      <xdr:colOff>177800</xdr:colOff>
      <xdr:row>98</xdr:row>
      <xdr:rowOff>2462</xdr:rowOff>
    </xdr:to>
    <xdr:sp macro="" textlink="">
      <xdr:nvSpPr>
        <xdr:cNvPr id="708" name="楕円 707"/>
        <xdr:cNvSpPr/>
      </xdr:nvSpPr>
      <xdr:spPr>
        <a:xfrm>
          <a:off x="16268700" y="1670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95189</xdr:rowOff>
    </xdr:from>
    <xdr:ext cx="599010" cy="259045"/>
    <xdr:sp macro="" textlink="">
      <xdr:nvSpPr>
        <xdr:cNvPr id="709" name="公債費該当値テキスト"/>
        <xdr:cNvSpPr txBox="1"/>
      </xdr:nvSpPr>
      <xdr:spPr>
        <a:xfrm>
          <a:off x="16370300" y="1655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142289</xdr:rowOff>
    </xdr:from>
    <xdr:to>
      <xdr:col>81</xdr:col>
      <xdr:colOff>101600</xdr:colOff>
      <xdr:row>98</xdr:row>
      <xdr:rowOff>72439</xdr:rowOff>
    </xdr:to>
    <xdr:sp macro="" textlink="">
      <xdr:nvSpPr>
        <xdr:cNvPr id="710" name="楕円 709"/>
        <xdr:cNvSpPr/>
      </xdr:nvSpPr>
      <xdr:spPr>
        <a:xfrm>
          <a:off x="15430500" y="1677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88966</xdr:rowOff>
    </xdr:from>
    <xdr:ext cx="599010" cy="259045"/>
    <xdr:sp macro="" textlink="">
      <xdr:nvSpPr>
        <xdr:cNvPr id="711" name="テキスト ボックス 710"/>
        <xdr:cNvSpPr txBox="1"/>
      </xdr:nvSpPr>
      <xdr:spPr>
        <a:xfrm>
          <a:off x="15181795" y="1654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138985</xdr:rowOff>
    </xdr:from>
    <xdr:to>
      <xdr:col>76</xdr:col>
      <xdr:colOff>165100</xdr:colOff>
      <xdr:row>98</xdr:row>
      <xdr:rowOff>69135</xdr:rowOff>
    </xdr:to>
    <xdr:sp macro="" textlink="">
      <xdr:nvSpPr>
        <xdr:cNvPr id="712" name="楕円 711"/>
        <xdr:cNvSpPr/>
      </xdr:nvSpPr>
      <xdr:spPr>
        <a:xfrm>
          <a:off x="14541500" y="167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85662</xdr:rowOff>
    </xdr:from>
    <xdr:ext cx="599010" cy="259045"/>
    <xdr:sp macro="" textlink="">
      <xdr:nvSpPr>
        <xdr:cNvPr id="713" name="テキスト ボックス 712"/>
        <xdr:cNvSpPr txBox="1"/>
      </xdr:nvSpPr>
      <xdr:spPr>
        <a:xfrm>
          <a:off x="14292795" y="1654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128780</xdr:rowOff>
    </xdr:from>
    <xdr:to>
      <xdr:col>72</xdr:col>
      <xdr:colOff>38100</xdr:colOff>
      <xdr:row>98</xdr:row>
      <xdr:rowOff>58930</xdr:rowOff>
    </xdr:to>
    <xdr:sp macro="" textlink="">
      <xdr:nvSpPr>
        <xdr:cNvPr id="714" name="楕円 713"/>
        <xdr:cNvSpPr/>
      </xdr:nvSpPr>
      <xdr:spPr>
        <a:xfrm>
          <a:off x="13652500" y="167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75457</xdr:rowOff>
    </xdr:from>
    <xdr:ext cx="599010" cy="259045"/>
    <xdr:sp macro="" textlink="">
      <xdr:nvSpPr>
        <xdr:cNvPr id="715" name="テキスト ボックス 714"/>
        <xdr:cNvSpPr txBox="1"/>
      </xdr:nvSpPr>
      <xdr:spPr>
        <a:xfrm>
          <a:off x="13403795" y="16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136882</xdr:rowOff>
    </xdr:from>
    <xdr:to>
      <xdr:col>67</xdr:col>
      <xdr:colOff>101600</xdr:colOff>
      <xdr:row>98</xdr:row>
      <xdr:rowOff>67032</xdr:rowOff>
    </xdr:to>
    <xdr:sp macro="" textlink="">
      <xdr:nvSpPr>
        <xdr:cNvPr id="716" name="楕円 715"/>
        <xdr:cNvSpPr/>
      </xdr:nvSpPr>
      <xdr:spPr>
        <a:xfrm>
          <a:off x="12763500" y="1676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83559</xdr:rowOff>
    </xdr:from>
    <xdr:ext cx="599010" cy="259045"/>
    <xdr:sp macro="" textlink="">
      <xdr:nvSpPr>
        <xdr:cNvPr id="717" name="テキスト ボックス 716"/>
        <xdr:cNvSpPr txBox="1"/>
      </xdr:nvSpPr>
      <xdr:spPr>
        <a:xfrm>
          <a:off x="12514795" y="1654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41" name="直線コネクタ 740"/>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2"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4"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5" name="直線コネクタ 744"/>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7"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8" name="フローチャート: 判断 747"/>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50" name="フローチャート: 判断 749"/>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51" name="テキスト ボックス 750"/>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3" name="フローチャート: 判断 752"/>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4" name="テキスト ボックス 753"/>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6" name="フローチャート: 判断 755"/>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7" name="テキスト ボックス 756"/>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8" name="フローチャート: 判断 757"/>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9" name="テキスト ボックス 758"/>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6"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5" name="フローチャート: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8" name="フローチャート: 判断 807"/>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9" name="テキスト ボックス 808"/>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1" name="フローチャート: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フローチャート: 判断 812"/>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3" name="テキスト ボックス 822"/>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7" name="テキスト ボックス 826"/>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9" name="テキスト ボックス 828"/>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1">
              <a:solidFill>
                <a:schemeClr val="dk1"/>
              </a:solidFill>
              <a:effectLst/>
              <a:latin typeface="+mn-lt"/>
              <a:ea typeface="+mn-ea"/>
              <a:cs typeface="+mn-cs"/>
            </a:rPr>
            <a:t>・総務費は、</a:t>
          </a:r>
          <a:r>
            <a:rPr lang="ja-JP" altLang="en-US" sz="1100" b="1">
              <a:solidFill>
                <a:schemeClr val="dk1"/>
              </a:solidFill>
              <a:effectLst/>
              <a:latin typeface="+mn-lt"/>
              <a:ea typeface="+mn-ea"/>
              <a:cs typeface="+mn-cs"/>
            </a:rPr>
            <a:t>エネルギー</a:t>
          </a:r>
          <a:r>
            <a:rPr lang="ja-JP" altLang="ja-JP" sz="1100" b="1">
              <a:solidFill>
                <a:schemeClr val="dk1"/>
              </a:solidFill>
              <a:effectLst/>
              <a:latin typeface="+mn-lt"/>
              <a:ea typeface="+mn-ea"/>
              <a:cs typeface="+mn-cs"/>
            </a:rPr>
            <a:t>事業、災害復興に向けた基金の積増し等により増加。</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・民生費、衛生費は新型コロナ感染症対策に関連した事業増が主な要因。</a:t>
          </a:r>
          <a:endParaRPr lang="ja-JP" altLang="ja-JP" sz="1400" b="1">
            <a:effectLst/>
          </a:endParaRPr>
        </a:p>
        <a:p>
          <a:r>
            <a:rPr lang="ja-JP" altLang="ja-JP" sz="1100" b="1">
              <a:solidFill>
                <a:schemeClr val="dk1"/>
              </a:solidFill>
              <a:effectLst/>
              <a:latin typeface="+mn-lt"/>
              <a:ea typeface="+mn-ea"/>
              <a:cs typeface="+mn-cs"/>
            </a:rPr>
            <a:t>・労働費は、失業対策事業による雇用により、類似団体平均を上回る。</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・農林水産業費は胆振東部地震関連の継続事業があり</a:t>
          </a:r>
          <a:r>
            <a:rPr lang="ja-JP" altLang="ja-JP" sz="1100" b="1">
              <a:solidFill>
                <a:schemeClr val="dk1"/>
              </a:solidFill>
              <a:effectLst/>
              <a:latin typeface="+mn-lt"/>
              <a:ea typeface="+mn-ea"/>
              <a:cs typeface="+mn-cs"/>
            </a:rPr>
            <a:t>類似団体平均を上回る</a:t>
          </a:r>
          <a:r>
            <a:rPr lang="ja-JP" altLang="en-US" sz="1100" b="1">
              <a:solidFill>
                <a:schemeClr val="dk1"/>
              </a:solidFill>
              <a:effectLst/>
              <a:latin typeface="+mn-lt"/>
              <a:ea typeface="+mn-ea"/>
              <a:cs typeface="+mn-cs"/>
            </a:rPr>
            <a:t>。</a:t>
          </a:r>
          <a:endParaRPr lang="ja-JP" altLang="ja-JP" sz="1400" b="1">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a:solidFill>
                <a:schemeClr val="dk1"/>
              </a:solidFill>
              <a:effectLst/>
              <a:latin typeface="+mn-lt"/>
              <a:ea typeface="+mn-ea"/>
              <a:cs typeface="+mn-cs"/>
            </a:rPr>
            <a:t>・</a:t>
          </a:r>
          <a:r>
            <a:rPr lang="ja-JP" altLang="en-US" sz="1100" b="1">
              <a:solidFill>
                <a:schemeClr val="dk1"/>
              </a:solidFill>
              <a:effectLst/>
              <a:latin typeface="+mn-lt"/>
              <a:ea typeface="+mn-ea"/>
              <a:cs typeface="+mn-cs"/>
            </a:rPr>
            <a:t>土木費は公営住宅建設事業により</a:t>
          </a:r>
          <a:r>
            <a:rPr lang="ja-JP" altLang="ja-JP" sz="1100" b="1">
              <a:solidFill>
                <a:schemeClr val="dk1"/>
              </a:solidFill>
              <a:effectLst/>
              <a:latin typeface="+mn-lt"/>
              <a:ea typeface="+mn-ea"/>
              <a:cs typeface="+mn-cs"/>
            </a:rPr>
            <a:t>増加。</a:t>
          </a:r>
          <a:endParaRPr lang="ja-JP" altLang="ja-JP">
            <a:effectLst/>
          </a:endParaRPr>
        </a:p>
        <a:p>
          <a:pPr eaLnBrk="1" fontAlgn="auto" latinLnBrk="0" hangingPunct="1"/>
          <a:r>
            <a:rPr lang="ja-JP" altLang="ja-JP" sz="1100" b="1">
              <a:solidFill>
                <a:schemeClr val="dk1"/>
              </a:solidFill>
              <a:effectLst/>
              <a:latin typeface="+mn-lt"/>
              <a:ea typeface="+mn-ea"/>
              <a:cs typeface="+mn-cs"/>
            </a:rPr>
            <a:t>・公債費は、過去の大規模事業の償還終了により減少傾向にあったが、今後は過去の新発債および北海道胆振東部地震に伴う災害復旧関連地方債により増加が見込まれる。</a:t>
          </a:r>
          <a:endParaRPr lang="ja-JP" altLang="ja-JP" sz="1400" b="1">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年度以前は、総合計画及び財政計画に基づく事業執行により、安定的な財政運営に努めていたが、平成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年北海道胆振東部地震により、激甚災害に指定を受けるほどの、災害の被害が多大であったため、復旧に向けた特別交付税の災害関連項目の交付額が大きく、実質収支額が多くなってい</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た</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が、災害関連事業</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が順次終了することにより、平年値に戻ると推計している</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fontAlgn="base"/>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なお、税収については大型償却資産に係る固定資産税が中心であるため増加は見込めないことから、今後は行財政改革への取組みと災害関連事業以外の歳出の抑制に努める。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一般会計については、北海道胆振東部地震に伴い激甚災害に指定を受けるほどの、災害の被害が多大であったため、復旧に向けた特別交付税の災害関連項目の交付額が大きく交付されたため、</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黒字額となっているが、災害復旧に伴う地方債の償還が今後本格的に開始となるため、減債基金（償還に充てる財源として）の積み増し等の対応を行っている。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特別会計においても実質収支については黒字額となっているが、一般会計からの繰入金に依存している状況であるため、事務事業の見直しやアウトソーシングの検討を進め、経営の安定化に努める。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M14" sqref="AM14:AT14"/>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17960161</v>
      </c>
      <c r="BO4" s="433"/>
      <c r="BP4" s="433"/>
      <c r="BQ4" s="433"/>
      <c r="BR4" s="433"/>
      <c r="BS4" s="433"/>
      <c r="BT4" s="433"/>
      <c r="BU4" s="434"/>
      <c r="BV4" s="432">
        <v>22126076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17.2</v>
      </c>
      <c r="CU4" s="439"/>
      <c r="CV4" s="439"/>
      <c r="CW4" s="439"/>
      <c r="CX4" s="439"/>
      <c r="CY4" s="439"/>
      <c r="CZ4" s="439"/>
      <c r="DA4" s="440"/>
      <c r="DB4" s="438">
        <v>44.9</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17024847</v>
      </c>
      <c r="BO5" s="470"/>
      <c r="BP5" s="470"/>
      <c r="BQ5" s="470"/>
      <c r="BR5" s="470"/>
      <c r="BS5" s="470"/>
      <c r="BT5" s="470"/>
      <c r="BU5" s="471"/>
      <c r="BV5" s="469">
        <v>19865044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83.6</v>
      </c>
      <c r="CU5" s="467"/>
      <c r="CV5" s="467"/>
      <c r="CW5" s="467"/>
      <c r="CX5" s="467"/>
      <c r="CY5" s="467"/>
      <c r="CZ5" s="467"/>
      <c r="DA5" s="468"/>
      <c r="DB5" s="466">
        <v>85.5</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935314</v>
      </c>
      <c r="BO6" s="470"/>
      <c r="BP6" s="470"/>
      <c r="BQ6" s="470"/>
      <c r="BR6" s="470"/>
      <c r="BS6" s="470"/>
      <c r="BT6" s="470"/>
      <c r="BU6" s="471"/>
      <c r="BV6" s="469">
        <v>2261032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87.6</v>
      </c>
      <c r="CU6" s="507"/>
      <c r="CV6" s="507"/>
      <c r="CW6" s="507"/>
      <c r="CX6" s="507"/>
      <c r="CY6" s="507"/>
      <c r="CZ6" s="507"/>
      <c r="DA6" s="508"/>
      <c r="DB6" s="506">
        <v>89.6</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280381</v>
      </c>
      <c r="BO7" s="470"/>
      <c r="BP7" s="470"/>
      <c r="BQ7" s="470"/>
      <c r="BR7" s="470"/>
      <c r="BS7" s="470"/>
      <c r="BT7" s="470"/>
      <c r="BU7" s="471"/>
      <c r="BV7" s="469">
        <v>671222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3812638</v>
      </c>
      <c r="CU7" s="470"/>
      <c r="CV7" s="470"/>
      <c r="CW7" s="470"/>
      <c r="CX7" s="470"/>
      <c r="CY7" s="470"/>
      <c r="CZ7" s="470"/>
      <c r="DA7" s="471"/>
      <c r="DB7" s="469">
        <v>3540092</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654933</v>
      </c>
      <c r="BO8" s="470"/>
      <c r="BP8" s="470"/>
      <c r="BQ8" s="470"/>
      <c r="BR8" s="470"/>
      <c r="BS8" s="470"/>
      <c r="BT8" s="470"/>
      <c r="BU8" s="471"/>
      <c r="BV8" s="469">
        <v>1589810</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0.48</v>
      </c>
      <c r="CU8" s="510"/>
      <c r="CV8" s="510"/>
      <c r="CW8" s="510"/>
      <c r="CX8" s="510"/>
      <c r="CY8" s="510"/>
      <c r="CZ8" s="510"/>
      <c r="DA8" s="511"/>
      <c r="DB8" s="509">
        <v>0.5</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4432</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109</v>
      </c>
      <c r="AV9" s="502"/>
      <c r="AW9" s="502"/>
      <c r="AX9" s="502"/>
      <c r="AY9" s="503" t="s">
        <v>116</v>
      </c>
      <c r="AZ9" s="504"/>
      <c r="BA9" s="504"/>
      <c r="BB9" s="504"/>
      <c r="BC9" s="504"/>
      <c r="BD9" s="504"/>
      <c r="BE9" s="504"/>
      <c r="BF9" s="504"/>
      <c r="BG9" s="504"/>
      <c r="BH9" s="504"/>
      <c r="BI9" s="504"/>
      <c r="BJ9" s="504"/>
      <c r="BK9" s="504"/>
      <c r="BL9" s="504"/>
      <c r="BM9" s="505"/>
      <c r="BN9" s="469">
        <v>-934877</v>
      </c>
      <c r="BO9" s="470"/>
      <c r="BP9" s="470"/>
      <c r="BQ9" s="470"/>
      <c r="BR9" s="470"/>
      <c r="BS9" s="470"/>
      <c r="BT9" s="470"/>
      <c r="BU9" s="471"/>
      <c r="BV9" s="469">
        <v>-381838</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9.9</v>
      </c>
      <c r="CU9" s="467"/>
      <c r="CV9" s="467"/>
      <c r="CW9" s="467"/>
      <c r="CX9" s="467"/>
      <c r="CY9" s="467"/>
      <c r="CZ9" s="467"/>
      <c r="DA9" s="468"/>
      <c r="DB9" s="466">
        <v>6.6</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4838</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7896</v>
      </c>
      <c r="BO10" s="470"/>
      <c r="BP10" s="470"/>
      <c r="BQ10" s="470"/>
      <c r="BR10" s="470"/>
      <c r="BS10" s="470"/>
      <c r="BT10" s="470"/>
      <c r="BU10" s="471"/>
      <c r="BV10" s="469">
        <v>2110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109</v>
      </c>
      <c r="AV11" s="502"/>
      <c r="AW11" s="502"/>
      <c r="AX11" s="502"/>
      <c r="AY11" s="503" t="s">
        <v>126</v>
      </c>
      <c r="AZ11" s="504"/>
      <c r="BA11" s="504"/>
      <c r="BB11" s="504"/>
      <c r="BC11" s="504"/>
      <c r="BD11" s="504"/>
      <c r="BE11" s="504"/>
      <c r="BF11" s="504"/>
      <c r="BG11" s="504"/>
      <c r="BH11" s="504"/>
      <c r="BI11" s="504"/>
      <c r="BJ11" s="504"/>
      <c r="BK11" s="504"/>
      <c r="BL11" s="504"/>
      <c r="BM11" s="505"/>
      <c r="BN11" s="469">
        <v>80545</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2">
      <c r="A12" s="187"/>
      <c r="B12" s="529" t="s">
        <v>129</v>
      </c>
      <c r="C12" s="530"/>
      <c r="D12" s="530"/>
      <c r="E12" s="530"/>
      <c r="F12" s="530"/>
      <c r="G12" s="530"/>
      <c r="H12" s="530"/>
      <c r="I12" s="530"/>
      <c r="J12" s="530"/>
      <c r="K12" s="531"/>
      <c r="L12" s="538" t="s">
        <v>130</v>
      </c>
      <c r="M12" s="539"/>
      <c r="N12" s="539"/>
      <c r="O12" s="539"/>
      <c r="P12" s="539"/>
      <c r="Q12" s="540"/>
      <c r="R12" s="541">
        <v>4420</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109</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5204</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136</v>
      </c>
      <c r="N13" s="561"/>
      <c r="O13" s="561"/>
      <c r="P13" s="561"/>
      <c r="Q13" s="562"/>
      <c r="R13" s="553">
        <v>4376</v>
      </c>
      <c r="S13" s="554"/>
      <c r="T13" s="554"/>
      <c r="U13" s="554"/>
      <c r="V13" s="555"/>
      <c r="W13" s="485" t="s">
        <v>137</v>
      </c>
      <c r="X13" s="486"/>
      <c r="Y13" s="486"/>
      <c r="Z13" s="486"/>
      <c r="AA13" s="486"/>
      <c r="AB13" s="476"/>
      <c r="AC13" s="520">
        <v>945</v>
      </c>
      <c r="AD13" s="521"/>
      <c r="AE13" s="521"/>
      <c r="AF13" s="521"/>
      <c r="AG13" s="563"/>
      <c r="AH13" s="520">
        <v>1045</v>
      </c>
      <c r="AI13" s="521"/>
      <c r="AJ13" s="521"/>
      <c r="AK13" s="521"/>
      <c r="AL13" s="522"/>
      <c r="AM13" s="498" t="s">
        <v>138</v>
      </c>
      <c r="AN13" s="499"/>
      <c r="AO13" s="499"/>
      <c r="AP13" s="499"/>
      <c r="AQ13" s="499"/>
      <c r="AR13" s="499"/>
      <c r="AS13" s="499"/>
      <c r="AT13" s="500"/>
      <c r="AU13" s="501" t="s">
        <v>109</v>
      </c>
      <c r="AV13" s="502"/>
      <c r="AW13" s="502"/>
      <c r="AX13" s="502"/>
      <c r="AY13" s="503" t="s">
        <v>139</v>
      </c>
      <c r="AZ13" s="504"/>
      <c r="BA13" s="504"/>
      <c r="BB13" s="504"/>
      <c r="BC13" s="504"/>
      <c r="BD13" s="504"/>
      <c r="BE13" s="504"/>
      <c r="BF13" s="504"/>
      <c r="BG13" s="504"/>
      <c r="BH13" s="504"/>
      <c r="BI13" s="504"/>
      <c r="BJ13" s="504"/>
      <c r="BK13" s="504"/>
      <c r="BL13" s="504"/>
      <c r="BM13" s="505"/>
      <c r="BN13" s="469">
        <v>-846436</v>
      </c>
      <c r="BO13" s="470"/>
      <c r="BP13" s="470"/>
      <c r="BQ13" s="470"/>
      <c r="BR13" s="470"/>
      <c r="BS13" s="470"/>
      <c r="BT13" s="470"/>
      <c r="BU13" s="471"/>
      <c r="BV13" s="469">
        <v>-384932</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9.6999999999999993</v>
      </c>
      <c r="CU13" s="467"/>
      <c r="CV13" s="467"/>
      <c r="CW13" s="467"/>
      <c r="CX13" s="467"/>
      <c r="CY13" s="467"/>
      <c r="CZ13" s="467"/>
      <c r="DA13" s="468"/>
      <c r="DB13" s="466">
        <v>10.199999999999999</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141</v>
      </c>
      <c r="M14" s="551"/>
      <c r="N14" s="551"/>
      <c r="O14" s="551"/>
      <c r="P14" s="551"/>
      <c r="Q14" s="552"/>
      <c r="R14" s="553">
        <v>4500</v>
      </c>
      <c r="S14" s="554"/>
      <c r="T14" s="554"/>
      <c r="U14" s="554"/>
      <c r="V14" s="555"/>
      <c r="W14" s="459"/>
      <c r="X14" s="460"/>
      <c r="Y14" s="460"/>
      <c r="Z14" s="460"/>
      <c r="AA14" s="460"/>
      <c r="AB14" s="449"/>
      <c r="AC14" s="556">
        <v>34.299999999999997</v>
      </c>
      <c r="AD14" s="557"/>
      <c r="AE14" s="557"/>
      <c r="AF14" s="557"/>
      <c r="AG14" s="558"/>
      <c r="AH14" s="556">
        <v>38.700000000000003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143</v>
      </c>
      <c r="N15" s="561"/>
      <c r="O15" s="561"/>
      <c r="P15" s="561"/>
      <c r="Q15" s="562"/>
      <c r="R15" s="553">
        <v>4457</v>
      </c>
      <c r="S15" s="554"/>
      <c r="T15" s="554"/>
      <c r="U15" s="554"/>
      <c r="V15" s="555"/>
      <c r="W15" s="485" t="s">
        <v>144</v>
      </c>
      <c r="X15" s="486"/>
      <c r="Y15" s="486"/>
      <c r="Z15" s="486"/>
      <c r="AA15" s="486"/>
      <c r="AB15" s="476"/>
      <c r="AC15" s="520">
        <v>489</v>
      </c>
      <c r="AD15" s="521"/>
      <c r="AE15" s="521"/>
      <c r="AF15" s="521"/>
      <c r="AG15" s="563"/>
      <c r="AH15" s="520">
        <v>348</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1485685</v>
      </c>
      <c r="BO15" s="433"/>
      <c r="BP15" s="433"/>
      <c r="BQ15" s="433"/>
      <c r="BR15" s="433"/>
      <c r="BS15" s="433"/>
      <c r="BT15" s="433"/>
      <c r="BU15" s="434"/>
      <c r="BV15" s="432">
        <v>1421940</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17.8</v>
      </c>
      <c r="AD16" s="557"/>
      <c r="AE16" s="557"/>
      <c r="AF16" s="557"/>
      <c r="AG16" s="558"/>
      <c r="AH16" s="556">
        <v>12.9</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3217669</v>
      </c>
      <c r="BO16" s="470"/>
      <c r="BP16" s="470"/>
      <c r="BQ16" s="470"/>
      <c r="BR16" s="470"/>
      <c r="BS16" s="470"/>
      <c r="BT16" s="470"/>
      <c r="BU16" s="471"/>
      <c r="BV16" s="469">
        <v>2955523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1318</v>
      </c>
      <c r="AD17" s="521"/>
      <c r="AE17" s="521"/>
      <c r="AF17" s="521"/>
      <c r="AG17" s="563"/>
      <c r="AH17" s="520">
        <v>1307</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1902571</v>
      </c>
      <c r="BO17" s="470"/>
      <c r="BP17" s="470"/>
      <c r="BQ17" s="470"/>
      <c r="BR17" s="470"/>
      <c r="BS17" s="470"/>
      <c r="BT17" s="470"/>
      <c r="BU17" s="471"/>
      <c r="BV17" s="469">
        <v>1848226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154</v>
      </c>
      <c r="C18" s="512"/>
      <c r="D18" s="512"/>
      <c r="E18" s="584"/>
      <c r="F18" s="584"/>
      <c r="G18" s="584"/>
      <c r="H18" s="584"/>
      <c r="I18" s="584"/>
      <c r="J18" s="584"/>
      <c r="K18" s="584"/>
      <c r="L18" s="585">
        <v>404.61</v>
      </c>
      <c r="M18" s="585"/>
      <c r="N18" s="585"/>
      <c r="O18" s="585"/>
      <c r="P18" s="585"/>
      <c r="Q18" s="585"/>
      <c r="R18" s="586"/>
      <c r="S18" s="586"/>
      <c r="T18" s="586"/>
      <c r="U18" s="586"/>
      <c r="V18" s="587"/>
      <c r="W18" s="487"/>
      <c r="X18" s="488"/>
      <c r="Y18" s="488"/>
      <c r="Z18" s="488"/>
      <c r="AA18" s="488"/>
      <c r="AB18" s="479"/>
      <c r="AC18" s="588">
        <v>47.9</v>
      </c>
      <c r="AD18" s="589"/>
      <c r="AE18" s="589"/>
      <c r="AF18" s="589"/>
      <c r="AG18" s="590"/>
      <c r="AH18" s="588">
        <v>48.4</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3220957</v>
      </c>
      <c r="BO18" s="470"/>
      <c r="BP18" s="470"/>
      <c r="BQ18" s="470"/>
      <c r="BR18" s="470"/>
      <c r="BS18" s="470"/>
      <c r="BT18" s="470"/>
      <c r="BU18" s="471"/>
      <c r="BV18" s="469">
        <v>3022895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156</v>
      </c>
      <c r="C19" s="512"/>
      <c r="D19" s="512"/>
      <c r="E19" s="584"/>
      <c r="F19" s="584"/>
      <c r="G19" s="584"/>
      <c r="H19" s="584"/>
      <c r="I19" s="584"/>
      <c r="J19" s="584"/>
      <c r="K19" s="584"/>
      <c r="L19" s="592">
        <v>11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7874240</v>
      </c>
      <c r="BO19" s="470"/>
      <c r="BP19" s="470"/>
      <c r="BQ19" s="470"/>
      <c r="BR19" s="470"/>
      <c r="BS19" s="470"/>
      <c r="BT19" s="470"/>
      <c r="BU19" s="471"/>
      <c r="BV19" s="469">
        <v>9182910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158</v>
      </c>
      <c r="C20" s="512"/>
      <c r="D20" s="512"/>
      <c r="E20" s="584"/>
      <c r="F20" s="584"/>
      <c r="G20" s="584"/>
      <c r="H20" s="584"/>
      <c r="I20" s="584"/>
      <c r="J20" s="584"/>
      <c r="K20" s="584"/>
      <c r="L20" s="592">
        <v>1930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11711154</v>
      </c>
      <c r="BO23" s="470"/>
      <c r="BP23" s="470"/>
      <c r="BQ23" s="470"/>
      <c r="BR23" s="470"/>
      <c r="BS23" s="470"/>
      <c r="BT23" s="470"/>
      <c r="BU23" s="471"/>
      <c r="BV23" s="469">
        <v>10402615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167</v>
      </c>
      <c r="F24" s="499"/>
      <c r="G24" s="499"/>
      <c r="H24" s="499"/>
      <c r="I24" s="499"/>
      <c r="J24" s="499"/>
      <c r="K24" s="500"/>
      <c r="L24" s="520">
        <v>1</v>
      </c>
      <c r="M24" s="521"/>
      <c r="N24" s="521"/>
      <c r="O24" s="521"/>
      <c r="P24" s="563"/>
      <c r="Q24" s="520">
        <v>7700</v>
      </c>
      <c r="R24" s="521"/>
      <c r="S24" s="521"/>
      <c r="T24" s="521"/>
      <c r="U24" s="521"/>
      <c r="V24" s="563"/>
      <c r="W24" s="622"/>
      <c r="X24" s="610"/>
      <c r="Y24" s="611"/>
      <c r="Z24" s="519" t="s">
        <v>168</v>
      </c>
      <c r="AA24" s="499"/>
      <c r="AB24" s="499"/>
      <c r="AC24" s="499"/>
      <c r="AD24" s="499"/>
      <c r="AE24" s="499"/>
      <c r="AF24" s="499"/>
      <c r="AG24" s="500"/>
      <c r="AH24" s="520">
        <v>117</v>
      </c>
      <c r="AI24" s="521"/>
      <c r="AJ24" s="521"/>
      <c r="AK24" s="521"/>
      <c r="AL24" s="563"/>
      <c r="AM24" s="520">
        <v>363753</v>
      </c>
      <c r="AN24" s="521"/>
      <c r="AO24" s="521"/>
      <c r="AP24" s="521"/>
      <c r="AQ24" s="521"/>
      <c r="AR24" s="563"/>
      <c r="AS24" s="520">
        <v>3109</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10778451</v>
      </c>
      <c r="BO24" s="470"/>
      <c r="BP24" s="470"/>
      <c r="BQ24" s="470"/>
      <c r="BR24" s="470"/>
      <c r="BS24" s="470"/>
      <c r="BT24" s="470"/>
      <c r="BU24" s="471"/>
      <c r="BV24" s="469">
        <v>10145754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170</v>
      </c>
      <c r="F25" s="499"/>
      <c r="G25" s="499"/>
      <c r="H25" s="499"/>
      <c r="I25" s="499"/>
      <c r="J25" s="499"/>
      <c r="K25" s="500"/>
      <c r="L25" s="520">
        <v>1</v>
      </c>
      <c r="M25" s="521"/>
      <c r="N25" s="521"/>
      <c r="O25" s="521"/>
      <c r="P25" s="563"/>
      <c r="Q25" s="520">
        <v>6400</v>
      </c>
      <c r="R25" s="521"/>
      <c r="S25" s="521"/>
      <c r="T25" s="521"/>
      <c r="U25" s="521"/>
      <c r="V25" s="563"/>
      <c r="W25" s="622"/>
      <c r="X25" s="610"/>
      <c r="Y25" s="611"/>
      <c r="Z25" s="519" t="s">
        <v>171</v>
      </c>
      <c r="AA25" s="499"/>
      <c r="AB25" s="499"/>
      <c r="AC25" s="499"/>
      <c r="AD25" s="499"/>
      <c r="AE25" s="499"/>
      <c r="AF25" s="499"/>
      <c r="AG25" s="500"/>
      <c r="AH25" s="520" t="s">
        <v>172</v>
      </c>
      <c r="AI25" s="521"/>
      <c r="AJ25" s="521"/>
      <c r="AK25" s="521"/>
      <c r="AL25" s="563"/>
      <c r="AM25" s="520" t="s">
        <v>172</v>
      </c>
      <c r="AN25" s="521"/>
      <c r="AO25" s="521"/>
      <c r="AP25" s="521"/>
      <c r="AQ25" s="521"/>
      <c r="AR25" s="563"/>
      <c r="AS25" s="520" t="s">
        <v>172</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4708224</v>
      </c>
      <c r="BO25" s="433"/>
      <c r="BP25" s="433"/>
      <c r="BQ25" s="433"/>
      <c r="BR25" s="433"/>
      <c r="BS25" s="433"/>
      <c r="BT25" s="433"/>
      <c r="BU25" s="434"/>
      <c r="BV25" s="432">
        <v>5854283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174</v>
      </c>
      <c r="F26" s="499"/>
      <c r="G26" s="499"/>
      <c r="H26" s="499"/>
      <c r="I26" s="499"/>
      <c r="J26" s="499"/>
      <c r="K26" s="500"/>
      <c r="L26" s="520">
        <v>1</v>
      </c>
      <c r="M26" s="521"/>
      <c r="N26" s="521"/>
      <c r="O26" s="521"/>
      <c r="P26" s="563"/>
      <c r="Q26" s="520">
        <v>6000</v>
      </c>
      <c r="R26" s="521"/>
      <c r="S26" s="521"/>
      <c r="T26" s="521"/>
      <c r="U26" s="521"/>
      <c r="V26" s="563"/>
      <c r="W26" s="622"/>
      <c r="X26" s="610"/>
      <c r="Y26" s="611"/>
      <c r="Z26" s="519" t="s">
        <v>175</v>
      </c>
      <c r="AA26" s="632"/>
      <c r="AB26" s="632"/>
      <c r="AC26" s="632"/>
      <c r="AD26" s="632"/>
      <c r="AE26" s="632"/>
      <c r="AF26" s="632"/>
      <c r="AG26" s="633"/>
      <c r="AH26" s="520">
        <v>2</v>
      </c>
      <c r="AI26" s="521"/>
      <c r="AJ26" s="521"/>
      <c r="AK26" s="521"/>
      <c r="AL26" s="563"/>
      <c r="AM26" s="520" t="s">
        <v>176</v>
      </c>
      <c r="AN26" s="521"/>
      <c r="AO26" s="521"/>
      <c r="AP26" s="521"/>
      <c r="AQ26" s="521"/>
      <c r="AR26" s="563"/>
      <c r="AS26" s="520" t="s">
        <v>176</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2810</v>
      </c>
      <c r="R27" s="521"/>
      <c r="S27" s="521"/>
      <c r="T27" s="521"/>
      <c r="U27" s="521"/>
      <c r="V27" s="563"/>
      <c r="W27" s="622"/>
      <c r="X27" s="610"/>
      <c r="Y27" s="611"/>
      <c r="Z27" s="519" t="s">
        <v>179</v>
      </c>
      <c r="AA27" s="499"/>
      <c r="AB27" s="499"/>
      <c r="AC27" s="499"/>
      <c r="AD27" s="499"/>
      <c r="AE27" s="499"/>
      <c r="AF27" s="499"/>
      <c r="AG27" s="500"/>
      <c r="AH27" s="520" t="s">
        <v>172</v>
      </c>
      <c r="AI27" s="521"/>
      <c r="AJ27" s="521"/>
      <c r="AK27" s="521"/>
      <c r="AL27" s="563"/>
      <c r="AM27" s="520" t="s">
        <v>172</v>
      </c>
      <c r="AN27" s="521"/>
      <c r="AO27" s="521"/>
      <c r="AP27" s="521"/>
      <c r="AQ27" s="521"/>
      <c r="AR27" s="563"/>
      <c r="AS27" s="520" t="s">
        <v>172</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139820</v>
      </c>
      <c r="BO27" s="646"/>
      <c r="BP27" s="646"/>
      <c r="BQ27" s="646"/>
      <c r="BR27" s="646"/>
      <c r="BS27" s="646"/>
      <c r="BT27" s="646"/>
      <c r="BU27" s="647"/>
      <c r="BV27" s="645">
        <v>139809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181</v>
      </c>
      <c r="F28" s="499"/>
      <c r="G28" s="499"/>
      <c r="H28" s="499"/>
      <c r="I28" s="499"/>
      <c r="J28" s="499"/>
      <c r="K28" s="500"/>
      <c r="L28" s="520">
        <v>1</v>
      </c>
      <c r="M28" s="521"/>
      <c r="N28" s="521"/>
      <c r="O28" s="521"/>
      <c r="P28" s="563"/>
      <c r="Q28" s="520">
        <v>2230</v>
      </c>
      <c r="R28" s="521"/>
      <c r="S28" s="521"/>
      <c r="T28" s="521"/>
      <c r="U28" s="521"/>
      <c r="V28" s="563"/>
      <c r="W28" s="622"/>
      <c r="X28" s="610"/>
      <c r="Y28" s="611"/>
      <c r="Z28" s="519" t="s">
        <v>182</v>
      </c>
      <c r="AA28" s="499"/>
      <c r="AB28" s="499"/>
      <c r="AC28" s="499"/>
      <c r="AD28" s="499"/>
      <c r="AE28" s="499"/>
      <c r="AF28" s="499"/>
      <c r="AG28" s="500"/>
      <c r="AH28" s="520" t="s">
        <v>128</v>
      </c>
      <c r="AI28" s="521"/>
      <c r="AJ28" s="521"/>
      <c r="AK28" s="521"/>
      <c r="AL28" s="563"/>
      <c r="AM28" s="520" t="s">
        <v>128</v>
      </c>
      <c r="AN28" s="521"/>
      <c r="AO28" s="521"/>
      <c r="AP28" s="521"/>
      <c r="AQ28" s="521"/>
      <c r="AR28" s="563"/>
      <c r="AS28" s="520" t="s">
        <v>172</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1004840</v>
      </c>
      <c r="BO28" s="433"/>
      <c r="BP28" s="433"/>
      <c r="BQ28" s="433"/>
      <c r="BR28" s="433"/>
      <c r="BS28" s="433"/>
      <c r="BT28" s="433"/>
      <c r="BU28" s="434"/>
      <c r="BV28" s="432">
        <v>996944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184</v>
      </c>
      <c r="F29" s="499"/>
      <c r="G29" s="499"/>
      <c r="H29" s="499"/>
      <c r="I29" s="499"/>
      <c r="J29" s="499"/>
      <c r="K29" s="500"/>
      <c r="L29" s="520">
        <v>9</v>
      </c>
      <c r="M29" s="521"/>
      <c r="N29" s="521"/>
      <c r="O29" s="521"/>
      <c r="P29" s="563"/>
      <c r="Q29" s="520">
        <v>1800</v>
      </c>
      <c r="R29" s="521"/>
      <c r="S29" s="521"/>
      <c r="T29" s="521"/>
      <c r="U29" s="521"/>
      <c r="V29" s="563"/>
      <c r="W29" s="623"/>
      <c r="X29" s="624"/>
      <c r="Y29" s="625"/>
      <c r="Z29" s="519" t="s">
        <v>185</v>
      </c>
      <c r="AA29" s="499"/>
      <c r="AB29" s="499"/>
      <c r="AC29" s="499"/>
      <c r="AD29" s="499"/>
      <c r="AE29" s="499"/>
      <c r="AF29" s="499"/>
      <c r="AG29" s="500"/>
      <c r="AH29" s="520">
        <v>117</v>
      </c>
      <c r="AI29" s="521"/>
      <c r="AJ29" s="521"/>
      <c r="AK29" s="521"/>
      <c r="AL29" s="563"/>
      <c r="AM29" s="520">
        <v>363753</v>
      </c>
      <c r="AN29" s="521"/>
      <c r="AO29" s="521"/>
      <c r="AP29" s="521"/>
      <c r="AQ29" s="521"/>
      <c r="AR29" s="563"/>
      <c r="AS29" s="520">
        <v>3109</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1775258</v>
      </c>
      <c r="BO29" s="470"/>
      <c r="BP29" s="470"/>
      <c r="BQ29" s="470"/>
      <c r="BR29" s="470"/>
      <c r="BS29" s="470"/>
      <c r="BT29" s="470"/>
      <c r="BU29" s="471"/>
      <c r="BV29" s="469">
        <v>1350004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99.6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6972440</v>
      </c>
      <c r="BO30" s="646"/>
      <c r="BP30" s="646"/>
      <c r="BQ30" s="646"/>
      <c r="BR30" s="646"/>
      <c r="BS30" s="646"/>
      <c r="BT30" s="646"/>
      <c r="BU30" s="647"/>
      <c r="BV30" s="645">
        <v>5562774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安平・厚真行政事務組合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公共下水道事業特別会計</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胆振東部消防組合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介護保険事業特別会計保険事業勘定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胆振東部日高西部衛生組合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介護保険事業特別会計介護サービス事業勘定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kdcdPlaNy5L2NJd1EFtjkEAKW6Hr1ZFfn1G5W2NKmGJP/HACRvsy274ETY1vC4PjPX4Oq0Ievq4MuQJeoLJ9+g==" saltValue="w+6dnBvilN6j3uBssldx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A7" sqref="A7"/>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50" t="s">
        <v>556</v>
      </c>
      <c r="D34" s="1250"/>
      <c r="E34" s="1251"/>
      <c r="F34" s="32">
        <v>5.51</v>
      </c>
      <c r="G34" s="33">
        <v>5.09</v>
      </c>
      <c r="H34" s="33">
        <v>56.74</v>
      </c>
      <c r="I34" s="33">
        <v>44.9</v>
      </c>
      <c r="J34" s="34">
        <v>17.170000000000002</v>
      </c>
      <c r="K34" s="22"/>
      <c r="L34" s="22"/>
      <c r="M34" s="22"/>
      <c r="N34" s="22"/>
      <c r="O34" s="22"/>
      <c r="P34" s="22"/>
    </row>
    <row r="35" spans="1:16" ht="39" customHeight="1" x14ac:dyDescent="0.2">
      <c r="A35" s="22"/>
      <c r="B35" s="35"/>
      <c r="C35" s="1244" t="s">
        <v>557</v>
      </c>
      <c r="D35" s="1245"/>
      <c r="E35" s="1246"/>
      <c r="F35" s="36">
        <v>0.49</v>
      </c>
      <c r="G35" s="37">
        <v>0.43</v>
      </c>
      <c r="H35" s="37">
        <v>1</v>
      </c>
      <c r="I35" s="37">
        <v>0.88</v>
      </c>
      <c r="J35" s="38">
        <v>0.95</v>
      </c>
      <c r="K35" s="22"/>
      <c r="L35" s="22"/>
      <c r="M35" s="22"/>
      <c r="N35" s="22"/>
      <c r="O35" s="22"/>
      <c r="P35" s="22"/>
    </row>
    <row r="36" spans="1:16" ht="39" customHeight="1" x14ac:dyDescent="0.2">
      <c r="A36" s="22"/>
      <c r="B36" s="35"/>
      <c r="C36" s="1244" t="s">
        <v>558</v>
      </c>
      <c r="D36" s="1245"/>
      <c r="E36" s="1246"/>
      <c r="F36" s="36">
        <v>0.49</v>
      </c>
      <c r="G36" s="37">
        <v>0.89</v>
      </c>
      <c r="H36" s="37">
        <v>0.49</v>
      </c>
      <c r="I36" s="37">
        <v>1.07</v>
      </c>
      <c r="J36" s="38">
        <v>0.49</v>
      </c>
      <c r="K36" s="22"/>
      <c r="L36" s="22"/>
      <c r="M36" s="22"/>
      <c r="N36" s="22"/>
      <c r="O36" s="22"/>
      <c r="P36" s="22"/>
    </row>
    <row r="37" spans="1:16" ht="39" customHeight="1" x14ac:dyDescent="0.2">
      <c r="A37" s="22"/>
      <c r="B37" s="35"/>
      <c r="C37" s="1244" t="s">
        <v>559</v>
      </c>
      <c r="D37" s="1245"/>
      <c r="E37" s="1246"/>
      <c r="F37" s="36">
        <v>0.28999999999999998</v>
      </c>
      <c r="G37" s="37">
        <v>0.23</v>
      </c>
      <c r="H37" s="37">
        <v>0.61</v>
      </c>
      <c r="I37" s="37">
        <v>0.9</v>
      </c>
      <c r="J37" s="38">
        <v>0.35</v>
      </c>
      <c r="K37" s="22"/>
      <c r="L37" s="22"/>
      <c r="M37" s="22"/>
      <c r="N37" s="22"/>
      <c r="O37" s="22"/>
      <c r="P37" s="22"/>
    </row>
    <row r="38" spans="1:16" ht="39" customHeight="1" x14ac:dyDescent="0.2">
      <c r="A38" s="22"/>
      <c r="B38" s="35"/>
      <c r="C38" s="1244" t="s">
        <v>560</v>
      </c>
      <c r="D38" s="1245"/>
      <c r="E38" s="1246"/>
      <c r="F38" s="36">
        <v>0.56999999999999995</v>
      </c>
      <c r="G38" s="37">
        <v>0.18</v>
      </c>
      <c r="H38" s="37">
        <v>0.5</v>
      </c>
      <c r="I38" s="37">
        <v>0.22</v>
      </c>
      <c r="J38" s="38">
        <v>0.34</v>
      </c>
      <c r="K38" s="22"/>
      <c r="L38" s="22"/>
      <c r="M38" s="22"/>
      <c r="N38" s="22"/>
      <c r="O38" s="22"/>
      <c r="P38" s="22"/>
    </row>
    <row r="39" spans="1:16" ht="39" customHeight="1" x14ac:dyDescent="0.2">
      <c r="A39" s="22"/>
      <c r="B39" s="35"/>
      <c r="C39" s="1244" t="s">
        <v>561</v>
      </c>
      <c r="D39" s="1245"/>
      <c r="E39" s="1246"/>
      <c r="F39" s="36">
        <v>0.28000000000000003</v>
      </c>
      <c r="G39" s="37">
        <v>0.09</v>
      </c>
      <c r="H39" s="37">
        <v>7.0000000000000007E-2</v>
      </c>
      <c r="I39" s="37">
        <v>0.09</v>
      </c>
      <c r="J39" s="38">
        <v>0.11</v>
      </c>
      <c r="K39" s="22"/>
      <c r="L39" s="22"/>
      <c r="M39" s="22"/>
      <c r="N39" s="22"/>
      <c r="O39" s="22"/>
      <c r="P39" s="22"/>
    </row>
    <row r="40" spans="1:16" ht="39" customHeight="1" x14ac:dyDescent="0.2">
      <c r="A40" s="22"/>
      <c r="B40" s="35"/>
      <c r="C40" s="1244" t="s">
        <v>562</v>
      </c>
      <c r="D40" s="1245"/>
      <c r="E40" s="1246"/>
      <c r="F40" s="36">
        <v>0</v>
      </c>
      <c r="G40" s="37">
        <v>0</v>
      </c>
      <c r="H40" s="37">
        <v>0</v>
      </c>
      <c r="I40" s="37">
        <v>0</v>
      </c>
      <c r="J40" s="38">
        <v>0</v>
      </c>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563</v>
      </c>
      <c r="D42" s="1245"/>
      <c r="E42" s="1246"/>
      <c r="F42" s="36" t="s">
        <v>506</v>
      </c>
      <c r="G42" s="37" t="s">
        <v>506</v>
      </c>
      <c r="H42" s="37" t="s">
        <v>506</v>
      </c>
      <c r="I42" s="37" t="s">
        <v>506</v>
      </c>
      <c r="J42" s="38" t="s">
        <v>506</v>
      </c>
      <c r="K42" s="22"/>
      <c r="L42" s="22"/>
      <c r="M42" s="22"/>
      <c r="N42" s="22"/>
      <c r="O42" s="22"/>
      <c r="P42" s="22"/>
    </row>
    <row r="43" spans="1:16" ht="39" customHeight="1" thickBot="1" x14ac:dyDescent="0.25">
      <c r="A43" s="22"/>
      <c r="B43" s="40"/>
      <c r="C43" s="1247" t="s">
        <v>564</v>
      </c>
      <c r="D43" s="1248"/>
      <c r="E43" s="1249"/>
      <c r="F43" s="41" t="s">
        <v>506</v>
      </c>
      <c r="G43" s="42" t="s">
        <v>506</v>
      </c>
      <c r="H43" s="42" t="s">
        <v>506</v>
      </c>
      <c r="I43" s="42" t="s">
        <v>506</v>
      </c>
      <c r="J43" s="43" t="s">
        <v>506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4aWq3CtJm9RpNdLW2s7gCSrLaptGHlPZ16Ku5aWuWzyoih5CxKByphZjGVLh52j59ZNFaPHw37ZBKq9ZrKhoRQ==" saltValue="pqSY7emkbqFbVfG62rlr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T62" sqref="T6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727</v>
      </c>
      <c r="L45" s="60">
        <v>748</v>
      </c>
      <c r="M45" s="60">
        <v>709</v>
      </c>
      <c r="N45" s="60">
        <v>685</v>
      </c>
      <c r="O45" s="61">
        <v>782</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506</v>
      </c>
      <c r="L46" s="64" t="s">
        <v>506</v>
      </c>
      <c r="M46" s="64" t="s">
        <v>506</v>
      </c>
      <c r="N46" s="64" t="s">
        <v>506</v>
      </c>
      <c r="O46" s="65" t="s">
        <v>506</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506</v>
      </c>
      <c r="L47" s="64" t="s">
        <v>506</v>
      </c>
      <c r="M47" s="64" t="s">
        <v>506</v>
      </c>
      <c r="N47" s="64" t="s">
        <v>506</v>
      </c>
      <c r="O47" s="65" t="s">
        <v>506</v>
      </c>
      <c r="P47" s="48"/>
      <c r="Q47" s="48"/>
      <c r="R47" s="48"/>
      <c r="S47" s="48"/>
      <c r="T47" s="48"/>
      <c r="U47" s="48"/>
    </row>
    <row r="48" spans="1:21" ht="30.75" customHeight="1" x14ac:dyDescent="0.2">
      <c r="A48" s="48"/>
      <c r="B48" s="1254"/>
      <c r="C48" s="1255"/>
      <c r="D48" s="62"/>
      <c r="E48" s="1260" t="s">
        <v>15</v>
      </c>
      <c r="F48" s="1260"/>
      <c r="G48" s="1260"/>
      <c r="H48" s="1260"/>
      <c r="I48" s="1260"/>
      <c r="J48" s="1261"/>
      <c r="K48" s="63">
        <v>110</v>
      </c>
      <c r="L48" s="64">
        <v>109</v>
      </c>
      <c r="M48" s="64">
        <v>117</v>
      </c>
      <c r="N48" s="64">
        <v>177</v>
      </c>
      <c r="O48" s="65">
        <v>250</v>
      </c>
      <c r="P48" s="48"/>
      <c r="Q48" s="48"/>
      <c r="R48" s="48"/>
      <c r="S48" s="48"/>
      <c r="T48" s="48"/>
      <c r="U48" s="48"/>
    </row>
    <row r="49" spans="1:21" ht="30.75" customHeight="1" x14ac:dyDescent="0.2">
      <c r="A49" s="48"/>
      <c r="B49" s="1254"/>
      <c r="C49" s="1255"/>
      <c r="D49" s="62"/>
      <c r="E49" s="1260" t="s">
        <v>16</v>
      </c>
      <c r="F49" s="1260"/>
      <c r="G49" s="1260"/>
      <c r="H49" s="1260"/>
      <c r="I49" s="1260"/>
      <c r="J49" s="1261"/>
      <c r="K49" s="63">
        <v>20</v>
      </c>
      <c r="L49" s="64">
        <v>35</v>
      </c>
      <c r="M49" s="64">
        <v>35</v>
      </c>
      <c r="N49" s="64">
        <v>35</v>
      </c>
      <c r="O49" s="65">
        <v>33</v>
      </c>
      <c r="P49" s="48"/>
      <c r="Q49" s="48"/>
      <c r="R49" s="48"/>
      <c r="S49" s="48"/>
      <c r="T49" s="48"/>
      <c r="U49" s="48"/>
    </row>
    <row r="50" spans="1:21" ht="30.75" customHeight="1" x14ac:dyDescent="0.2">
      <c r="A50" s="48"/>
      <c r="B50" s="1254"/>
      <c r="C50" s="1255"/>
      <c r="D50" s="62"/>
      <c r="E50" s="1260" t="s">
        <v>17</v>
      </c>
      <c r="F50" s="1260"/>
      <c r="G50" s="1260"/>
      <c r="H50" s="1260"/>
      <c r="I50" s="1260"/>
      <c r="J50" s="1261"/>
      <c r="K50" s="63">
        <v>7</v>
      </c>
      <c r="L50" s="64">
        <v>10</v>
      </c>
      <c r="M50" s="64">
        <v>14</v>
      </c>
      <c r="N50" s="64">
        <v>14</v>
      </c>
      <c r="O50" s="65">
        <v>2</v>
      </c>
      <c r="P50" s="48"/>
      <c r="Q50" s="48"/>
      <c r="R50" s="48"/>
      <c r="S50" s="48"/>
      <c r="T50" s="48"/>
      <c r="U50" s="48"/>
    </row>
    <row r="51" spans="1:21" ht="30.75" customHeight="1" x14ac:dyDescent="0.2">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562</v>
      </c>
      <c r="L52" s="64">
        <v>559</v>
      </c>
      <c r="M52" s="64">
        <v>591</v>
      </c>
      <c r="N52" s="64">
        <v>608</v>
      </c>
      <c r="O52" s="65">
        <v>760</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302</v>
      </c>
      <c r="L53" s="69">
        <v>343</v>
      </c>
      <c r="M53" s="69">
        <v>284</v>
      </c>
      <c r="N53" s="69">
        <v>303</v>
      </c>
      <c r="O53" s="70">
        <v>307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5">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chBuVres4orW3ijjnjVmF/kgItg0Hu+vs3gbk2g8cbnBFEC+TtjgFPhi3MO4qkX3MyGQa7QD81sWYFu/GPKwg==" saltValue="RC0kYW/6NlW+/SfnW8D5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548</v>
      </c>
      <c r="J40" s="100" t="s">
        <v>549</v>
      </c>
      <c r="K40" s="100" t="s">
        <v>550</v>
      </c>
      <c r="L40" s="100" t="s">
        <v>551</v>
      </c>
      <c r="M40" s="101" t="s">
        <v>552</v>
      </c>
    </row>
    <row r="41" spans="2:13" ht="27.75" customHeight="1" x14ac:dyDescent="0.2">
      <c r="B41" s="1278" t="s">
        <v>30</v>
      </c>
      <c r="C41" s="1279"/>
      <c r="D41" s="102"/>
      <c r="E41" s="1284" t="s">
        <v>31</v>
      </c>
      <c r="F41" s="1284"/>
      <c r="G41" s="1284"/>
      <c r="H41" s="1285"/>
      <c r="I41" s="103">
        <v>8336</v>
      </c>
      <c r="J41" s="104">
        <v>9123</v>
      </c>
      <c r="K41" s="104">
        <v>9583</v>
      </c>
      <c r="L41" s="104">
        <v>10403</v>
      </c>
      <c r="M41" s="105">
        <v>11711</v>
      </c>
    </row>
    <row r="42" spans="2:13" ht="27.75" customHeight="1" x14ac:dyDescent="0.2">
      <c r="B42" s="1280"/>
      <c r="C42" s="1281"/>
      <c r="D42" s="106"/>
      <c r="E42" s="1286" t="s">
        <v>32</v>
      </c>
      <c r="F42" s="1286"/>
      <c r="G42" s="1286"/>
      <c r="H42" s="1287"/>
      <c r="I42" s="107" t="s">
        <v>506</v>
      </c>
      <c r="J42" s="108" t="s">
        <v>506</v>
      </c>
      <c r="K42" s="108" t="s">
        <v>506</v>
      </c>
      <c r="L42" s="108" t="s">
        <v>506</v>
      </c>
      <c r="M42" s="109" t="s">
        <v>506</v>
      </c>
    </row>
    <row r="43" spans="2:13" ht="27.75" customHeight="1" x14ac:dyDescent="0.2">
      <c r="B43" s="1280"/>
      <c r="C43" s="1281"/>
      <c r="D43" s="106"/>
      <c r="E43" s="1286" t="s">
        <v>33</v>
      </c>
      <c r="F43" s="1286"/>
      <c r="G43" s="1286"/>
      <c r="H43" s="1287"/>
      <c r="I43" s="107">
        <v>3652</v>
      </c>
      <c r="J43" s="108">
        <v>4071</v>
      </c>
      <c r="K43" s="108">
        <v>4144</v>
      </c>
      <c r="L43" s="108">
        <v>4856</v>
      </c>
      <c r="M43" s="109">
        <v>5456</v>
      </c>
    </row>
    <row r="44" spans="2:13" ht="27.75" customHeight="1" x14ac:dyDescent="0.2">
      <c r="B44" s="1280"/>
      <c r="C44" s="1281"/>
      <c r="D44" s="106"/>
      <c r="E44" s="1286" t="s">
        <v>34</v>
      </c>
      <c r="F44" s="1286"/>
      <c r="G44" s="1286"/>
      <c r="H44" s="1287"/>
      <c r="I44" s="107">
        <v>222</v>
      </c>
      <c r="J44" s="108">
        <v>189</v>
      </c>
      <c r="K44" s="108">
        <v>155</v>
      </c>
      <c r="L44" s="108">
        <v>124</v>
      </c>
      <c r="M44" s="109">
        <v>95</v>
      </c>
    </row>
    <row r="45" spans="2:13" ht="27.75" customHeight="1" x14ac:dyDescent="0.2">
      <c r="B45" s="1280"/>
      <c r="C45" s="1281"/>
      <c r="D45" s="106"/>
      <c r="E45" s="1286" t="s">
        <v>35</v>
      </c>
      <c r="F45" s="1286"/>
      <c r="G45" s="1286"/>
      <c r="H45" s="1287"/>
      <c r="I45" s="107">
        <v>916</v>
      </c>
      <c r="J45" s="108">
        <v>888</v>
      </c>
      <c r="K45" s="108">
        <v>885</v>
      </c>
      <c r="L45" s="108">
        <v>967</v>
      </c>
      <c r="M45" s="109">
        <v>925</v>
      </c>
    </row>
    <row r="46" spans="2:13" ht="27.75" customHeight="1" x14ac:dyDescent="0.2">
      <c r="B46" s="1280"/>
      <c r="C46" s="1281"/>
      <c r="D46" s="110"/>
      <c r="E46" s="1286" t="s">
        <v>36</v>
      </c>
      <c r="F46" s="1286"/>
      <c r="G46" s="1286"/>
      <c r="H46" s="1287"/>
      <c r="I46" s="107" t="s">
        <v>506</v>
      </c>
      <c r="J46" s="108" t="s">
        <v>506</v>
      </c>
      <c r="K46" s="108" t="s">
        <v>506</v>
      </c>
      <c r="L46" s="108" t="s">
        <v>506</v>
      </c>
      <c r="M46" s="109" t="s">
        <v>506</v>
      </c>
    </row>
    <row r="47" spans="2:13" ht="27.75" customHeight="1" x14ac:dyDescent="0.2">
      <c r="B47" s="1280"/>
      <c r="C47" s="1281"/>
      <c r="D47" s="111"/>
      <c r="E47" s="1288" t="s">
        <v>37</v>
      </c>
      <c r="F47" s="1289"/>
      <c r="G47" s="1289"/>
      <c r="H47" s="1290"/>
      <c r="I47" s="107" t="s">
        <v>506</v>
      </c>
      <c r="J47" s="108" t="s">
        <v>506</v>
      </c>
      <c r="K47" s="108" t="s">
        <v>506</v>
      </c>
      <c r="L47" s="108" t="s">
        <v>506</v>
      </c>
      <c r="M47" s="109" t="s">
        <v>506</v>
      </c>
    </row>
    <row r="48" spans="2:13" ht="27.75" customHeight="1" x14ac:dyDescent="0.2">
      <c r="B48" s="1280"/>
      <c r="C48" s="1281"/>
      <c r="D48" s="106"/>
      <c r="E48" s="1286" t="s">
        <v>38</v>
      </c>
      <c r="F48" s="1286"/>
      <c r="G48" s="1286"/>
      <c r="H48" s="1287"/>
      <c r="I48" s="107" t="s">
        <v>506</v>
      </c>
      <c r="J48" s="108" t="s">
        <v>506</v>
      </c>
      <c r="K48" s="108" t="s">
        <v>506</v>
      </c>
      <c r="L48" s="108" t="s">
        <v>506</v>
      </c>
      <c r="M48" s="109" t="s">
        <v>506</v>
      </c>
    </row>
    <row r="49" spans="2:13" ht="27.75" customHeight="1" x14ac:dyDescent="0.2">
      <c r="B49" s="1282"/>
      <c r="C49" s="1283"/>
      <c r="D49" s="106"/>
      <c r="E49" s="1286" t="s">
        <v>39</v>
      </c>
      <c r="F49" s="1286"/>
      <c r="G49" s="1286"/>
      <c r="H49" s="1287"/>
      <c r="I49" s="107" t="s">
        <v>506</v>
      </c>
      <c r="J49" s="108" t="s">
        <v>506</v>
      </c>
      <c r="K49" s="108" t="s">
        <v>506</v>
      </c>
      <c r="L49" s="108" t="s">
        <v>506</v>
      </c>
      <c r="M49" s="109" t="s">
        <v>506</v>
      </c>
    </row>
    <row r="50" spans="2:13" ht="27.75" customHeight="1" x14ac:dyDescent="0.2">
      <c r="B50" s="1291" t="s">
        <v>40</v>
      </c>
      <c r="C50" s="1292"/>
      <c r="D50" s="112"/>
      <c r="E50" s="1286" t="s">
        <v>41</v>
      </c>
      <c r="F50" s="1286"/>
      <c r="G50" s="1286"/>
      <c r="H50" s="1287"/>
      <c r="I50" s="107">
        <v>5893</v>
      </c>
      <c r="J50" s="108">
        <v>5076</v>
      </c>
      <c r="K50" s="108">
        <v>6547</v>
      </c>
      <c r="L50" s="108">
        <v>8061</v>
      </c>
      <c r="M50" s="109">
        <v>9177</v>
      </c>
    </row>
    <row r="51" spans="2:13" ht="27.75" customHeight="1" x14ac:dyDescent="0.2">
      <c r="B51" s="1280"/>
      <c r="C51" s="1281"/>
      <c r="D51" s="106"/>
      <c r="E51" s="1286" t="s">
        <v>42</v>
      </c>
      <c r="F51" s="1286"/>
      <c r="G51" s="1286"/>
      <c r="H51" s="1287"/>
      <c r="I51" s="107">
        <v>1102</v>
      </c>
      <c r="J51" s="108">
        <v>1110</v>
      </c>
      <c r="K51" s="108">
        <v>1121</v>
      </c>
      <c r="L51" s="108">
        <v>1106</v>
      </c>
      <c r="M51" s="109">
        <v>1621</v>
      </c>
    </row>
    <row r="52" spans="2:13" ht="27.75" customHeight="1" x14ac:dyDescent="0.2">
      <c r="B52" s="1282"/>
      <c r="C52" s="1283"/>
      <c r="D52" s="106"/>
      <c r="E52" s="1286" t="s">
        <v>43</v>
      </c>
      <c r="F52" s="1286"/>
      <c r="G52" s="1286"/>
      <c r="H52" s="1287"/>
      <c r="I52" s="107">
        <v>7177</v>
      </c>
      <c r="J52" s="108">
        <v>7823</v>
      </c>
      <c r="K52" s="108">
        <v>8233</v>
      </c>
      <c r="L52" s="108">
        <v>9151</v>
      </c>
      <c r="M52" s="109">
        <v>9582</v>
      </c>
    </row>
    <row r="53" spans="2:13" ht="27.75" customHeight="1" thickBot="1" x14ac:dyDescent="0.25">
      <c r="B53" s="1293" t="s">
        <v>44</v>
      </c>
      <c r="C53" s="1294"/>
      <c r="D53" s="113"/>
      <c r="E53" s="1295" t="s">
        <v>45</v>
      </c>
      <c r="F53" s="1295"/>
      <c r="G53" s="1295"/>
      <c r="H53" s="1296"/>
      <c r="I53" s="114">
        <v>-1044</v>
      </c>
      <c r="J53" s="115">
        <v>261</v>
      </c>
      <c r="K53" s="115">
        <v>-1135</v>
      </c>
      <c r="L53" s="115">
        <v>-1967</v>
      </c>
      <c r="M53" s="116">
        <v>-2192</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g+hUErpf3CxQ3uik5Jsf8henfgbsTpS7u9yecmuijrRxDcL6fgcQ5pstz02tvR7LjHY+tG/KaZxGJTQu5aoWA==" saltValue="Zo8PYajdUdd7xh8AG/xo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H59" sqref="H5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550</v>
      </c>
      <c r="G54" s="125" t="s">
        <v>551</v>
      </c>
      <c r="H54" s="126" t="s">
        <v>552</v>
      </c>
    </row>
    <row r="55" spans="2:8" ht="52.5" customHeight="1" x14ac:dyDescent="0.2">
      <c r="B55" s="127"/>
      <c r="C55" s="1305" t="s">
        <v>48</v>
      </c>
      <c r="D55" s="1305"/>
      <c r="E55" s="1306"/>
      <c r="F55" s="128">
        <v>1000</v>
      </c>
      <c r="G55" s="128">
        <v>997</v>
      </c>
      <c r="H55" s="129">
        <v>1005</v>
      </c>
    </row>
    <row r="56" spans="2:8" ht="52.5" customHeight="1" x14ac:dyDescent="0.2">
      <c r="B56" s="130"/>
      <c r="C56" s="1307" t="s">
        <v>49</v>
      </c>
      <c r="D56" s="1307"/>
      <c r="E56" s="1308"/>
      <c r="F56" s="131">
        <v>1047</v>
      </c>
      <c r="G56" s="131">
        <v>1350</v>
      </c>
      <c r="H56" s="132">
        <v>1775</v>
      </c>
    </row>
    <row r="57" spans="2:8" ht="53.25" customHeight="1" x14ac:dyDescent="0.2">
      <c r="B57" s="130"/>
      <c r="C57" s="1309" t="s">
        <v>50</v>
      </c>
      <c r="D57" s="1309"/>
      <c r="E57" s="1310"/>
      <c r="F57" s="133">
        <v>4352</v>
      </c>
      <c r="G57" s="133">
        <v>5563</v>
      </c>
      <c r="H57" s="134">
        <v>6972</v>
      </c>
    </row>
    <row r="58" spans="2:8" ht="45.75" customHeight="1" x14ac:dyDescent="0.2">
      <c r="B58" s="135"/>
      <c r="C58" s="1297" t="s">
        <v>581</v>
      </c>
      <c r="D58" s="1298"/>
      <c r="E58" s="1299"/>
      <c r="F58" s="136">
        <v>2260</v>
      </c>
      <c r="G58" s="136">
        <v>2364</v>
      </c>
      <c r="H58" s="137">
        <v>2068</v>
      </c>
    </row>
    <row r="59" spans="2:8" ht="45.75" customHeight="1" x14ac:dyDescent="0.2">
      <c r="B59" s="135"/>
      <c r="C59" s="1297" t="s">
        <v>577</v>
      </c>
      <c r="D59" s="1298"/>
      <c r="E59" s="1299"/>
      <c r="F59" s="136">
        <v>0</v>
      </c>
      <c r="G59" s="136">
        <v>818</v>
      </c>
      <c r="H59" s="137">
        <v>1418</v>
      </c>
    </row>
    <row r="60" spans="2:8" ht="45.75" customHeight="1" x14ac:dyDescent="0.2">
      <c r="B60" s="135"/>
      <c r="C60" s="1297" t="s">
        <v>579</v>
      </c>
      <c r="D60" s="1298"/>
      <c r="E60" s="1299"/>
      <c r="F60" s="136">
        <v>393</v>
      </c>
      <c r="G60" s="136">
        <v>893</v>
      </c>
      <c r="H60" s="137">
        <v>993</v>
      </c>
    </row>
    <row r="61" spans="2:8" ht="45.75" customHeight="1" x14ac:dyDescent="0.2">
      <c r="B61" s="135"/>
      <c r="C61" s="1297" t="s">
        <v>578</v>
      </c>
      <c r="D61" s="1298"/>
      <c r="E61" s="1299"/>
      <c r="F61" s="136">
        <v>778</v>
      </c>
      <c r="G61" s="136">
        <v>645</v>
      </c>
      <c r="H61" s="137">
        <v>762</v>
      </c>
    </row>
    <row r="62" spans="2:8" ht="45.75" customHeight="1" thickBot="1" x14ac:dyDescent="0.25">
      <c r="B62" s="138"/>
      <c r="C62" s="1300" t="s">
        <v>580</v>
      </c>
      <c r="D62" s="1301"/>
      <c r="E62" s="1302"/>
      <c r="F62" s="139">
        <v>453</v>
      </c>
      <c r="G62" s="139">
        <v>410</v>
      </c>
      <c r="H62" s="140">
        <v>414</v>
      </c>
    </row>
    <row r="63" spans="2:8" ht="52.5" customHeight="1" thickBot="1" x14ac:dyDescent="0.25">
      <c r="B63" s="141"/>
      <c r="C63" s="1303" t="s">
        <v>51</v>
      </c>
      <c r="D63" s="1303"/>
      <c r="E63" s="1304"/>
      <c r="F63" s="142">
        <v>6399</v>
      </c>
      <c r="G63" s="142">
        <v>7910</v>
      </c>
      <c r="H63" s="143">
        <v>9753</v>
      </c>
    </row>
    <row r="64" spans="2:8" ht="15" customHeight="1" x14ac:dyDescent="0.2"/>
  </sheetData>
  <sheetProtection algorithmName="SHA-512" hashValue="wkqdWfNvLkFbM+urgMC1My4KKD++TmkhRFkmxVvLJcAInFhijTR5F9n+pszkgukwqBn4wqwJ6nCizYRBf1qv5g==" saltValue="U3GiZ7245/vdDpTOeTU7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55" zoomScaleNormal="55" zoomScaleSheetLayoutView="55" workbookViewId="0">
      <selection activeCell="BX75" sqref="BX75:CE76"/>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586</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586</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587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588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33" t="s">
        <v>589</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ht="13.2" x14ac:dyDescent="0.2">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ht="13.2" x14ac:dyDescent="0.2">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ht="13.2" x14ac:dyDescent="0.2">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ht="13.2" x14ac:dyDescent="0.2">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590</v>
      </c>
    </row>
    <row r="50" spans="1:109" ht="13.2" x14ac:dyDescent="0.2">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548</v>
      </c>
      <c r="BQ50" s="1316"/>
      <c r="BR50" s="1316"/>
      <c r="BS50" s="1316"/>
      <c r="BT50" s="1316"/>
      <c r="BU50" s="1316"/>
      <c r="BV50" s="1316"/>
      <c r="BW50" s="1316"/>
      <c r="BX50" s="1316" t="s">
        <v>549</v>
      </c>
      <c r="BY50" s="1316"/>
      <c r="BZ50" s="1316"/>
      <c r="CA50" s="1316"/>
      <c r="CB50" s="1316"/>
      <c r="CC50" s="1316"/>
      <c r="CD50" s="1316"/>
      <c r="CE50" s="1316"/>
      <c r="CF50" s="1316" t="s">
        <v>550</v>
      </c>
      <c r="CG50" s="1316"/>
      <c r="CH50" s="1316"/>
      <c r="CI50" s="1316"/>
      <c r="CJ50" s="1316"/>
      <c r="CK50" s="1316"/>
      <c r="CL50" s="1316"/>
      <c r="CM50" s="1316"/>
      <c r="CN50" s="1316" t="s">
        <v>551</v>
      </c>
      <c r="CO50" s="1316"/>
      <c r="CP50" s="1316"/>
      <c r="CQ50" s="1316"/>
      <c r="CR50" s="1316"/>
      <c r="CS50" s="1316"/>
      <c r="CT50" s="1316"/>
      <c r="CU50" s="1316"/>
      <c r="CV50" s="1316" t="s">
        <v>552</v>
      </c>
      <c r="CW50" s="1316"/>
      <c r="CX50" s="1316"/>
      <c r="CY50" s="1316"/>
      <c r="CZ50" s="1316"/>
      <c r="DA50" s="1316"/>
      <c r="DB50" s="1316"/>
      <c r="DC50" s="1316"/>
    </row>
    <row r="51" spans="1:109" ht="13.5" customHeight="1" x14ac:dyDescent="0.2">
      <c r="B51" s="397"/>
      <c r="G51" s="1319"/>
      <c r="H51" s="1319"/>
      <c r="I51" s="1332"/>
      <c r="J51" s="1332"/>
      <c r="K51" s="1318"/>
      <c r="L51" s="1318"/>
      <c r="M51" s="1318"/>
      <c r="N51" s="1318"/>
      <c r="AM51" s="406"/>
      <c r="AN51" s="1314" t="s">
        <v>591</v>
      </c>
      <c r="AO51" s="1314"/>
      <c r="AP51" s="1314"/>
      <c r="AQ51" s="1314"/>
      <c r="AR51" s="1314"/>
      <c r="AS51" s="1314"/>
      <c r="AT51" s="1314"/>
      <c r="AU51" s="1314"/>
      <c r="AV51" s="1314"/>
      <c r="AW51" s="1314"/>
      <c r="AX51" s="1314"/>
      <c r="AY51" s="1314"/>
      <c r="AZ51" s="1314"/>
      <c r="BA51" s="1314"/>
      <c r="BB51" s="1314" t="s">
        <v>592</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v>8.5</v>
      </c>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593</v>
      </c>
      <c r="BC53" s="1314"/>
      <c r="BD53" s="1314"/>
      <c r="BE53" s="1314"/>
      <c r="BF53" s="1314"/>
      <c r="BG53" s="1314"/>
      <c r="BH53" s="1314"/>
      <c r="BI53" s="1314"/>
      <c r="BJ53" s="1314"/>
      <c r="BK53" s="1314"/>
      <c r="BL53" s="1314"/>
      <c r="BM53" s="1314"/>
      <c r="BN53" s="1314"/>
      <c r="BO53" s="1314"/>
      <c r="BP53" s="1311">
        <v>45.9</v>
      </c>
      <c r="BQ53" s="1311"/>
      <c r="BR53" s="1311"/>
      <c r="BS53" s="1311"/>
      <c r="BT53" s="1311"/>
      <c r="BU53" s="1311"/>
      <c r="BV53" s="1311"/>
      <c r="BW53" s="1311"/>
      <c r="BX53" s="1311">
        <v>63.1</v>
      </c>
      <c r="BY53" s="1311"/>
      <c r="BZ53" s="1311"/>
      <c r="CA53" s="1311"/>
      <c r="CB53" s="1311"/>
      <c r="CC53" s="1311"/>
      <c r="CD53" s="1311"/>
      <c r="CE53" s="1311"/>
      <c r="CF53" s="1311">
        <v>41.1</v>
      </c>
      <c r="CG53" s="1311"/>
      <c r="CH53" s="1311"/>
      <c r="CI53" s="1311"/>
      <c r="CJ53" s="1311"/>
      <c r="CK53" s="1311"/>
      <c r="CL53" s="1311"/>
      <c r="CM53" s="1311"/>
      <c r="CN53" s="1311">
        <v>42</v>
      </c>
      <c r="CO53" s="1311"/>
      <c r="CP53" s="1311"/>
      <c r="CQ53" s="1311"/>
      <c r="CR53" s="1311"/>
      <c r="CS53" s="1311"/>
      <c r="CT53" s="1311"/>
      <c r="CU53" s="1311"/>
      <c r="CV53" s="1311">
        <v>41.4</v>
      </c>
      <c r="CW53" s="1311"/>
      <c r="CX53" s="1311"/>
      <c r="CY53" s="1311"/>
      <c r="CZ53" s="1311"/>
      <c r="DA53" s="1311"/>
      <c r="DB53" s="1311"/>
      <c r="DC53" s="1311"/>
    </row>
    <row r="54" spans="1:109" ht="13.2" x14ac:dyDescent="0.2">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5"/>
      <c r="B55" s="397"/>
      <c r="G55" s="1317"/>
      <c r="H55" s="1317"/>
      <c r="I55" s="1317"/>
      <c r="J55" s="1317"/>
      <c r="K55" s="1318"/>
      <c r="L55" s="1318"/>
      <c r="M55" s="1318"/>
      <c r="N55" s="1318"/>
      <c r="AN55" s="1316" t="s">
        <v>594</v>
      </c>
      <c r="AO55" s="1316"/>
      <c r="AP55" s="1316"/>
      <c r="AQ55" s="1316"/>
      <c r="AR55" s="1316"/>
      <c r="AS55" s="1316"/>
      <c r="AT55" s="1316"/>
      <c r="AU55" s="1316"/>
      <c r="AV55" s="1316"/>
      <c r="AW55" s="1316"/>
      <c r="AX55" s="1316"/>
      <c r="AY55" s="1316"/>
      <c r="AZ55" s="1316"/>
      <c r="BA55" s="1316"/>
      <c r="BB55" s="1314" t="s">
        <v>592</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2" x14ac:dyDescent="0.2">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2" x14ac:dyDescent="0.2">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593</v>
      </c>
      <c r="BC57" s="1314"/>
      <c r="BD57" s="1314"/>
      <c r="BE57" s="1314"/>
      <c r="BF57" s="1314"/>
      <c r="BG57" s="1314"/>
      <c r="BH57" s="1314"/>
      <c r="BI57" s="1314"/>
      <c r="BJ57" s="1314"/>
      <c r="BK57" s="1314"/>
      <c r="BL57" s="1314"/>
      <c r="BM57" s="1314"/>
      <c r="BN57" s="1314"/>
      <c r="BO57" s="1314"/>
      <c r="BP57" s="1311">
        <v>56.3</v>
      </c>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410"/>
      <c r="DE57" s="409"/>
    </row>
    <row r="58" spans="1:109" s="405" customFormat="1" ht="13.2" x14ac:dyDescent="0.2">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595</v>
      </c>
    </row>
    <row r="64" spans="1:109" ht="13.2" x14ac:dyDescent="0.2">
      <c r="B64" s="397"/>
      <c r="G64" s="404"/>
      <c r="I64" s="417"/>
      <c r="J64" s="417"/>
      <c r="K64" s="417"/>
      <c r="L64" s="417"/>
      <c r="M64" s="417"/>
      <c r="N64" s="418"/>
      <c r="AM64" s="404"/>
      <c r="AN64" s="404" t="s">
        <v>588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23" t="s">
        <v>596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2" x14ac:dyDescent="0.2">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2" x14ac:dyDescent="0.2">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2" x14ac:dyDescent="0.2">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2" x14ac:dyDescent="0.2">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590</v>
      </c>
    </row>
    <row r="72" spans="2:107" ht="13.2" x14ac:dyDescent="0.2">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548</v>
      </c>
      <c r="BQ72" s="1316"/>
      <c r="BR72" s="1316"/>
      <c r="BS72" s="1316"/>
      <c r="BT72" s="1316"/>
      <c r="BU72" s="1316"/>
      <c r="BV72" s="1316"/>
      <c r="BW72" s="1316"/>
      <c r="BX72" s="1316" t="s">
        <v>549</v>
      </c>
      <c r="BY72" s="1316"/>
      <c r="BZ72" s="1316"/>
      <c r="CA72" s="1316"/>
      <c r="CB72" s="1316"/>
      <c r="CC72" s="1316"/>
      <c r="CD72" s="1316"/>
      <c r="CE72" s="1316"/>
      <c r="CF72" s="1316" t="s">
        <v>550</v>
      </c>
      <c r="CG72" s="1316"/>
      <c r="CH72" s="1316"/>
      <c r="CI72" s="1316"/>
      <c r="CJ72" s="1316"/>
      <c r="CK72" s="1316"/>
      <c r="CL72" s="1316"/>
      <c r="CM72" s="1316"/>
      <c r="CN72" s="1316" t="s">
        <v>551</v>
      </c>
      <c r="CO72" s="1316"/>
      <c r="CP72" s="1316"/>
      <c r="CQ72" s="1316"/>
      <c r="CR72" s="1316"/>
      <c r="CS72" s="1316"/>
      <c r="CT72" s="1316"/>
      <c r="CU72" s="1316"/>
      <c r="CV72" s="1316" t="s">
        <v>552</v>
      </c>
      <c r="CW72" s="1316"/>
      <c r="CX72" s="1316"/>
      <c r="CY72" s="1316"/>
      <c r="CZ72" s="1316"/>
      <c r="DA72" s="1316"/>
      <c r="DB72" s="1316"/>
      <c r="DC72" s="1316"/>
    </row>
    <row r="73" spans="2:107" ht="13.2" x14ac:dyDescent="0.2">
      <c r="B73" s="397"/>
      <c r="G73" s="1319"/>
      <c r="H73" s="1319"/>
      <c r="I73" s="1319"/>
      <c r="J73" s="1319"/>
      <c r="K73" s="1315"/>
      <c r="L73" s="1315"/>
      <c r="M73" s="1315"/>
      <c r="N73" s="1315"/>
      <c r="AM73" s="406"/>
      <c r="AN73" s="1314" t="s">
        <v>591</v>
      </c>
      <c r="AO73" s="1314"/>
      <c r="AP73" s="1314"/>
      <c r="AQ73" s="1314"/>
      <c r="AR73" s="1314"/>
      <c r="AS73" s="1314"/>
      <c r="AT73" s="1314"/>
      <c r="AU73" s="1314"/>
      <c r="AV73" s="1314"/>
      <c r="AW73" s="1314"/>
      <c r="AX73" s="1314"/>
      <c r="AY73" s="1314"/>
      <c r="AZ73" s="1314"/>
      <c r="BA73" s="1314"/>
      <c r="BB73" s="1314" t="s">
        <v>592</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v>8.5</v>
      </c>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597</v>
      </c>
      <c r="BC75" s="1314"/>
      <c r="BD75" s="1314"/>
      <c r="BE75" s="1314"/>
      <c r="BF75" s="1314"/>
      <c r="BG75" s="1314"/>
      <c r="BH75" s="1314"/>
      <c r="BI75" s="1314"/>
      <c r="BJ75" s="1314"/>
      <c r="BK75" s="1314"/>
      <c r="BL75" s="1314"/>
      <c r="BM75" s="1314"/>
      <c r="BN75" s="1314"/>
      <c r="BO75" s="1314"/>
      <c r="BP75" s="1311">
        <v>11.8</v>
      </c>
      <c r="BQ75" s="1311"/>
      <c r="BR75" s="1311"/>
      <c r="BS75" s="1311"/>
      <c r="BT75" s="1311"/>
      <c r="BU75" s="1311"/>
      <c r="BV75" s="1311"/>
      <c r="BW75" s="1311"/>
      <c r="BX75" s="1311">
        <v>11.3</v>
      </c>
      <c r="BY75" s="1311"/>
      <c r="BZ75" s="1311"/>
      <c r="CA75" s="1311"/>
      <c r="CB75" s="1311"/>
      <c r="CC75" s="1311"/>
      <c r="CD75" s="1311"/>
      <c r="CE75" s="1311"/>
      <c r="CF75" s="1311">
        <v>10.199999999999999</v>
      </c>
      <c r="CG75" s="1311"/>
      <c r="CH75" s="1311"/>
      <c r="CI75" s="1311"/>
      <c r="CJ75" s="1311"/>
      <c r="CK75" s="1311"/>
      <c r="CL75" s="1311"/>
      <c r="CM75" s="1311"/>
      <c r="CN75" s="1311">
        <v>10.199999999999999</v>
      </c>
      <c r="CO75" s="1311"/>
      <c r="CP75" s="1311"/>
      <c r="CQ75" s="1311"/>
      <c r="CR75" s="1311"/>
      <c r="CS75" s="1311"/>
      <c r="CT75" s="1311"/>
      <c r="CU75" s="1311"/>
      <c r="CV75" s="1311">
        <v>9.6999999999999993</v>
      </c>
      <c r="CW75" s="1311"/>
      <c r="CX75" s="1311"/>
      <c r="CY75" s="1311"/>
      <c r="CZ75" s="1311"/>
      <c r="DA75" s="1311"/>
      <c r="DB75" s="1311"/>
      <c r="DC75" s="1311"/>
    </row>
    <row r="76" spans="2:107" ht="13.2" x14ac:dyDescent="0.2">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7"/>
      <c r="G77" s="1317"/>
      <c r="H77" s="1317"/>
      <c r="I77" s="1317"/>
      <c r="J77" s="1317"/>
      <c r="K77" s="1315"/>
      <c r="L77" s="1315"/>
      <c r="M77" s="1315"/>
      <c r="N77" s="1315"/>
      <c r="AN77" s="1316" t="s">
        <v>594</v>
      </c>
      <c r="AO77" s="1316"/>
      <c r="AP77" s="1316"/>
      <c r="AQ77" s="1316"/>
      <c r="AR77" s="1316"/>
      <c r="AS77" s="1316"/>
      <c r="AT77" s="1316"/>
      <c r="AU77" s="1316"/>
      <c r="AV77" s="1316"/>
      <c r="AW77" s="1316"/>
      <c r="AX77" s="1316"/>
      <c r="AY77" s="1316"/>
      <c r="AZ77" s="1316"/>
      <c r="BA77" s="1316"/>
      <c r="BB77" s="1314" t="s">
        <v>592</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2" x14ac:dyDescent="0.2">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597</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ht="13.2" x14ac:dyDescent="0.2">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PPwcAae1oTesnZ9jwDnQPNVFRgaBRDK8iu0Dm2Jz01CD2FHrIubCJuXby9XIhiMNlLo/lka05VXC/uie6gPJqw==" saltValue="QySmPCweMYAqPKIu2h6Yt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7" zoomScale="55" zoomScaleNormal="55" zoomScaleSheetLayoutView="70" workbookViewId="0">
      <selection activeCell="BX75" sqref="BX75:CE76"/>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599</v>
      </c>
    </row>
  </sheetData>
  <sheetProtection algorithmName="SHA-512" hashValue="CAa4x0+927vtLm+bpLg7AHnQJmFyZXzaenIprDQLwZmMEFR5yW8RHbzZD5N04KoLI36k0b2b0EbaVC7WamS7gg==" saltValue="S9jTJZzYWS0a6IYqHuGO7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election activeCell="BX75" sqref="BX75:CE76"/>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598</v>
      </c>
    </row>
  </sheetData>
  <sheetProtection algorithmName="SHA-512" hashValue="9HXyIPJo6u1w21awo2h+fQRTjI5PeCrCXyXLdwk7sd0ERNW8D9cbS7i/r/euF0RU48FmQpf1T/O2AXXO5pe/HA==" saltValue="FxZsoF5UuTZBccUNgPmd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545</v>
      </c>
      <c r="G2" s="157"/>
      <c r="H2" s="158"/>
    </row>
    <row r="3" spans="1:8" x14ac:dyDescent="0.2">
      <c r="A3" s="154" t="s">
        <v>538</v>
      </c>
      <c r="B3" s="159"/>
      <c r="C3" s="160"/>
      <c r="D3" s="161">
        <v>284831</v>
      </c>
      <c r="E3" s="162"/>
      <c r="F3" s="163">
        <v>291945</v>
      </c>
      <c r="G3" s="164"/>
      <c r="H3" s="165"/>
    </row>
    <row r="4" spans="1:8" x14ac:dyDescent="0.2">
      <c r="A4" s="166"/>
      <c r="B4" s="167"/>
      <c r="C4" s="168"/>
      <c r="D4" s="169">
        <v>138719</v>
      </c>
      <c r="E4" s="170"/>
      <c r="F4" s="171">
        <v>127651</v>
      </c>
      <c r="G4" s="172"/>
      <c r="H4" s="173"/>
    </row>
    <row r="5" spans="1:8" x14ac:dyDescent="0.2">
      <c r="A5" s="154" t="s">
        <v>540</v>
      </c>
      <c r="B5" s="159"/>
      <c r="C5" s="160"/>
      <c r="D5" s="161">
        <v>390413</v>
      </c>
      <c r="E5" s="162"/>
      <c r="F5" s="163">
        <v>291173</v>
      </c>
      <c r="G5" s="164"/>
      <c r="H5" s="165"/>
    </row>
    <row r="6" spans="1:8" x14ac:dyDescent="0.2">
      <c r="A6" s="166"/>
      <c r="B6" s="167"/>
      <c r="C6" s="168"/>
      <c r="D6" s="169">
        <v>195569</v>
      </c>
      <c r="E6" s="170"/>
      <c r="F6" s="171">
        <v>119071</v>
      </c>
      <c r="G6" s="172"/>
      <c r="H6" s="173"/>
    </row>
    <row r="7" spans="1:8" x14ac:dyDescent="0.2">
      <c r="A7" s="154" t="s">
        <v>541</v>
      </c>
      <c r="B7" s="159"/>
      <c r="C7" s="160"/>
      <c r="D7" s="161">
        <v>242734</v>
      </c>
      <c r="E7" s="162"/>
      <c r="F7" s="163">
        <v>271581</v>
      </c>
      <c r="G7" s="164"/>
      <c r="H7" s="165"/>
    </row>
    <row r="8" spans="1:8" x14ac:dyDescent="0.2">
      <c r="A8" s="166"/>
      <c r="B8" s="167"/>
      <c r="C8" s="168"/>
      <c r="D8" s="169">
        <v>86061</v>
      </c>
      <c r="E8" s="170"/>
      <c r="F8" s="171">
        <v>117844</v>
      </c>
      <c r="G8" s="172"/>
      <c r="H8" s="173"/>
    </row>
    <row r="9" spans="1:8" x14ac:dyDescent="0.2">
      <c r="A9" s="154" t="s">
        <v>542</v>
      </c>
      <c r="B9" s="159"/>
      <c r="C9" s="160"/>
      <c r="D9" s="161">
        <v>207777</v>
      </c>
      <c r="E9" s="162"/>
      <c r="F9" s="163">
        <v>268375</v>
      </c>
      <c r="G9" s="164"/>
      <c r="H9" s="165"/>
    </row>
    <row r="10" spans="1:8" x14ac:dyDescent="0.2">
      <c r="A10" s="166"/>
      <c r="B10" s="167"/>
      <c r="C10" s="168"/>
      <c r="D10" s="169">
        <v>59700</v>
      </c>
      <c r="E10" s="170"/>
      <c r="F10" s="171">
        <v>119602</v>
      </c>
      <c r="G10" s="172"/>
      <c r="H10" s="173"/>
    </row>
    <row r="11" spans="1:8" x14ac:dyDescent="0.2">
      <c r="A11" s="154" t="s">
        <v>543</v>
      </c>
      <c r="B11" s="159"/>
      <c r="C11" s="160"/>
      <c r="D11" s="161">
        <v>866148</v>
      </c>
      <c r="E11" s="162"/>
      <c r="F11" s="163">
        <v>301035</v>
      </c>
      <c r="G11" s="164"/>
      <c r="H11" s="165"/>
    </row>
    <row r="12" spans="1:8" x14ac:dyDescent="0.2">
      <c r="A12" s="166"/>
      <c r="B12" s="167"/>
      <c r="C12" s="174"/>
      <c r="D12" s="169">
        <v>69720</v>
      </c>
      <c r="E12" s="170"/>
      <c r="F12" s="171">
        <v>154376</v>
      </c>
      <c r="G12" s="172"/>
      <c r="H12" s="173"/>
    </row>
    <row r="13" spans="1:8" x14ac:dyDescent="0.2">
      <c r="A13" s="154"/>
      <c r="B13" s="159"/>
      <c r="C13" s="175"/>
      <c r="D13" s="176">
        <v>398381</v>
      </c>
      <c r="E13" s="177"/>
      <c r="F13" s="178">
        <v>284822</v>
      </c>
      <c r="G13" s="179"/>
      <c r="H13" s="165"/>
    </row>
    <row r="14" spans="1:8" x14ac:dyDescent="0.2">
      <c r="A14" s="166"/>
      <c r="B14" s="167"/>
      <c r="C14" s="168"/>
      <c r="D14" s="169">
        <v>109954</v>
      </c>
      <c r="E14" s="170"/>
      <c r="F14" s="171">
        <v>127709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5.51</v>
      </c>
      <c r="C19" s="180">
        <f>ROUND(VALUE(SUBSTITUTE(実質収支比率等に係る経年分析!G$48,"▲","-")),2)</f>
        <v>5.0999999999999996</v>
      </c>
      <c r="D19" s="180">
        <f>ROUND(VALUE(SUBSTITUTE(実質収支比率等に係る経年分析!H$48,"▲","-")),2)</f>
        <v>56.75</v>
      </c>
      <c r="E19" s="180">
        <f>ROUND(VALUE(SUBSTITUTE(実質収支比率等に係る経年分析!I$48,"▲","-")),2)</f>
        <v>44.91</v>
      </c>
      <c r="F19" s="180">
        <f>ROUND(VALUE(SUBSTITUTE(実質収支比率等に係る経年分析!J$48,"▲","-")),2)</f>
        <v>17.18</v>
      </c>
    </row>
    <row r="20" spans="1:11" x14ac:dyDescent="0.2">
      <c r="A20" s="180" t="s">
        <v>55</v>
      </c>
      <c r="B20" s="180">
        <f>ROUND(VALUE(SUBSTITUTE(実質収支比率等に係る経年分析!F$47,"▲","-")),2)</f>
        <v>37.43</v>
      </c>
      <c r="C20" s="180">
        <f>ROUND(VALUE(SUBSTITUTE(実質収支比率等に係る経年分析!G$47,"▲","-")),2)</f>
        <v>23.16</v>
      </c>
      <c r="D20" s="180">
        <f>ROUND(VALUE(SUBSTITUTE(実質収支比率等に係る経年分析!H$47,"▲","-")),2)</f>
        <v>28.78</v>
      </c>
      <c r="E20" s="180">
        <f>ROUND(VALUE(SUBSTITUTE(実質収支比率等に係る経年分析!I$47,"▲","-")),2)</f>
        <v>28.16</v>
      </c>
      <c r="F20" s="180">
        <f>ROUND(VALUE(SUBSTITUTE(実質収支比率等に係る経年分析!J$47,"▲","-")),2)</f>
        <v>26.36</v>
      </c>
    </row>
    <row r="21" spans="1:11" x14ac:dyDescent="0.2">
      <c r="A21" s="180" t="s">
        <v>56</v>
      </c>
      <c r="B21" s="180">
        <f>IF(ISNUMBER(VALUE(SUBSTITUTE(実質収支比率等に係る経年分析!F$49,"▲","-"))),ROUND(VALUE(SUBSTITUTE(実質収支比率等に係る経年分析!F$49,"▲","-")),2),NA())</f>
        <v>1.29</v>
      </c>
      <c r="C21" s="180">
        <f>IF(ISNUMBER(VALUE(SUBSTITUTE(実質収支比率等に係る経年分析!G$49,"▲","-"))),ROUND(VALUE(SUBSTITUTE(実質収支比率等に係る経年分析!G$49,"▲","-")),2),NA())</f>
        <v>-14.47</v>
      </c>
      <c r="D21" s="180">
        <f>IF(ISNUMBER(VALUE(SUBSTITUTE(実質収支比率等に係る経年分析!H$49,"▲","-"))),ROUND(VALUE(SUBSTITUTE(実質収支比率等に係る経年分析!H$49,"▲","-")),2),NA())</f>
        <v>56.68</v>
      </c>
      <c r="E21" s="180">
        <f>IF(ISNUMBER(VALUE(SUBSTITUTE(実質収支比率等に係る経年分析!I$49,"▲","-"))),ROUND(VALUE(SUBSTITUTE(実質収支比率等に係る経年分析!I$49,"▲","-")),2),NA())</f>
        <v>-10.87</v>
      </c>
      <c r="F21" s="180">
        <f>IF(ISNUMBER(VALUE(SUBSTITUTE(実質収支比率等に係る経年分析!J$49,"▲","-"))),ROUND(VALUE(SUBSTITUTE(実質収支比率等に係る経年分析!J$49,"▲","-")),2),NA())</f>
        <v>-22.2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介護保険事業特別会計介護サービス事業勘定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0.28000000000000003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2">
      <c r="A32" s="181" t="str">
        <f>IF(連結実質赤字比率に係る赤字・黒字の構成分析!C$38="",NA(),連結実質赤字比率に係る赤字・黒字の構成分析!C$38)</f>
        <v>介護保険事業特別会計保険事業勘定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0.56999999999999995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2">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0.28999999999999998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0.49</v>
      </c>
    </row>
    <row r="35" spans="1:16" x14ac:dyDescent="0.2">
      <c r="A35" s="181" t="str">
        <f>IF(連結実質赤字比率に係る赤字・黒字の構成分析!C$35="",NA(),連結実質赤字比率に係る赤字・黒字の構成分析!C$35)</f>
        <v>簡易水道事業特別会計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0.95</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17.170000000000002</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562</v>
      </c>
      <c r="E42" s="182"/>
      <c r="F42" s="182"/>
      <c r="G42" s="182">
        <f>'実質公債費比率（分子）の構造'!L$52</f>
        <v>559</v>
      </c>
      <c r="H42" s="182"/>
      <c r="I42" s="182"/>
      <c r="J42" s="182">
        <f>'実質公債費比率（分子）の構造'!M$52</f>
        <v>591</v>
      </c>
      <c r="K42" s="182"/>
      <c r="L42" s="182"/>
      <c r="M42" s="182">
        <f>'実質公債費比率（分子）の構造'!N$52</f>
        <v>608</v>
      </c>
      <c r="N42" s="182"/>
      <c r="O42" s="182"/>
      <c r="P42" s="182">
        <f>'実質公債費比率（分子）の構造'!O$52</f>
        <v>760</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7</v>
      </c>
      <c r="C44" s="182"/>
      <c r="D44" s="182"/>
      <c r="E44" s="182">
        <f>'実質公債費比率（分子）の構造'!L$50</f>
        <v>10</v>
      </c>
      <c r="F44" s="182"/>
      <c r="G44" s="182"/>
      <c r="H44" s="182">
        <f>'実質公債費比率（分子）の構造'!M$50</f>
        <v>14</v>
      </c>
      <c r="I44" s="182"/>
      <c r="J44" s="182"/>
      <c r="K44" s="182">
        <f>'実質公債費比率（分子）の構造'!N$50</f>
        <v>14</v>
      </c>
      <c r="L44" s="182"/>
      <c r="M44" s="182"/>
      <c r="N44" s="182">
        <f>'実質公債費比率（分子）の構造'!O$50</f>
        <v>2</v>
      </c>
      <c r="O44" s="182"/>
      <c r="P44" s="182"/>
    </row>
    <row r="45" spans="1:16" x14ac:dyDescent="0.2">
      <c r="A45" s="182" t="s">
        <v>66</v>
      </c>
      <c r="B45" s="182">
        <f>'実質公債費比率（分子）の構造'!K$49</f>
        <v>20</v>
      </c>
      <c r="C45" s="182"/>
      <c r="D45" s="182"/>
      <c r="E45" s="182">
        <f>'実質公債費比率（分子）の構造'!L$49</f>
        <v>35</v>
      </c>
      <c r="F45" s="182"/>
      <c r="G45" s="182"/>
      <c r="H45" s="182">
        <f>'実質公債費比率（分子）の構造'!M$49</f>
        <v>35</v>
      </c>
      <c r="I45" s="182"/>
      <c r="J45" s="182"/>
      <c r="K45" s="182">
        <f>'実質公債費比率（分子）の構造'!N$49</f>
        <v>35</v>
      </c>
      <c r="L45" s="182"/>
      <c r="M45" s="182"/>
      <c r="N45" s="182">
        <f>'実質公債費比率（分子）の構造'!O$49</f>
        <v>33</v>
      </c>
      <c r="O45" s="182"/>
      <c r="P45" s="182"/>
    </row>
    <row r="46" spans="1:16" x14ac:dyDescent="0.2">
      <c r="A46" s="182" t="s">
        <v>67</v>
      </c>
      <c r="B46" s="182">
        <f>'実質公債費比率（分子）の構造'!K$48</f>
        <v>110</v>
      </c>
      <c r="C46" s="182"/>
      <c r="D46" s="182"/>
      <c r="E46" s="182">
        <f>'実質公債費比率（分子）の構造'!L$48</f>
        <v>109</v>
      </c>
      <c r="F46" s="182"/>
      <c r="G46" s="182"/>
      <c r="H46" s="182">
        <f>'実質公債費比率（分子）の構造'!M$48</f>
        <v>117</v>
      </c>
      <c r="I46" s="182"/>
      <c r="J46" s="182"/>
      <c r="K46" s="182">
        <f>'実質公債費比率（分子）の構造'!N$48</f>
        <v>177</v>
      </c>
      <c r="L46" s="182"/>
      <c r="M46" s="182"/>
      <c r="N46" s="182">
        <f>'実質公債費比率（分子）の構造'!O$48</f>
        <v>250</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727</v>
      </c>
      <c r="C49" s="182"/>
      <c r="D49" s="182"/>
      <c r="E49" s="182">
        <f>'実質公債費比率（分子）の構造'!L$45</f>
        <v>748</v>
      </c>
      <c r="F49" s="182"/>
      <c r="G49" s="182"/>
      <c r="H49" s="182">
        <f>'実質公債費比率（分子）の構造'!M$45</f>
        <v>709</v>
      </c>
      <c r="I49" s="182"/>
      <c r="J49" s="182"/>
      <c r="K49" s="182">
        <f>'実質公債費比率（分子）の構造'!N$45</f>
        <v>685</v>
      </c>
      <c r="L49" s="182"/>
      <c r="M49" s="182"/>
      <c r="N49" s="182">
        <f>'実質公債費比率（分子）の構造'!O$45</f>
        <v>782</v>
      </c>
      <c r="O49" s="182"/>
      <c r="P49" s="182"/>
    </row>
    <row r="50" spans="1:16" x14ac:dyDescent="0.2">
      <c r="A50" s="182" t="s">
        <v>71</v>
      </c>
      <c r="B50" s="182" t="e">
        <f>NA()</f>
        <v>#N/A</v>
      </c>
      <c r="C50" s="182">
        <f>IF(ISNUMBER('実質公債費比率（分子）の構造'!K$53),'実質公債費比率（分子）の構造'!K$53,NA())</f>
        <v>302</v>
      </c>
      <c r="D50" s="182" t="e">
        <f>NA()</f>
        <v>#N/A</v>
      </c>
      <c r="E50" s="182" t="e">
        <f>NA()</f>
        <v>#N/A</v>
      </c>
      <c r="F50" s="182">
        <f>IF(ISNUMBER('実質公債費比率（分子）の構造'!L$53),'実質公債費比率（分子）の構造'!L$53,NA())</f>
        <v>343</v>
      </c>
      <c r="G50" s="182" t="e">
        <f>NA()</f>
        <v>#N/A</v>
      </c>
      <c r="H50" s="182" t="e">
        <f>NA()</f>
        <v>#N/A</v>
      </c>
      <c r="I50" s="182">
        <f>IF(ISNUMBER('実質公債費比率（分子）の構造'!M$53),'実質公債費比率（分子）の構造'!M$53,NA())</f>
        <v>284</v>
      </c>
      <c r="J50" s="182" t="e">
        <f>NA()</f>
        <v>#N/A</v>
      </c>
      <c r="K50" s="182" t="e">
        <f>NA()</f>
        <v>#N/A</v>
      </c>
      <c r="L50" s="182">
        <f>IF(ISNUMBER('実質公債費比率（分子）の構造'!N$53),'実質公債費比率（分子）の構造'!N$53,NA())</f>
        <v>303</v>
      </c>
      <c r="M50" s="182" t="e">
        <f>NA()</f>
        <v>#N/A</v>
      </c>
      <c r="N50" s="182" t="e">
        <f>NA()</f>
        <v>#N/A</v>
      </c>
      <c r="O50" s="182">
        <f>IF(ISNUMBER('実質公債費比率（分子）の構造'!O$53),'実質公債費比率（分子）の構造'!O$53,NA())</f>
        <v>307</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7177</v>
      </c>
      <c r="E56" s="181"/>
      <c r="F56" s="181"/>
      <c r="G56" s="181">
        <f>'将来負担比率（分子）の構造'!J$52</f>
        <v>7823</v>
      </c>
      <c r="H56" s="181"/>
      <c r="I56" s="181"/>
      <c r="J56" s="181">
        <f>'将来負担比率（分子）の構造'!K$52</f>
        <v>8233</v>
      </c>
      <c r="K56" s="181"/>
      <c r="L56" s="181"/>
      <c r="M56" s="181">
        <f>'将来負担比率（分子）の構造'!L$52</f>
        <v>9151</v>
      </c>
      <c r="N56" s="181"/>
      <c r="O56" s="181"/>
      <c r="P56" s="181">
        <f>'将来負担比率（分子）の構造'!M$52</f>
        <v>9582</v>
      </c>
    </row>
    <row r="57" spans="1:16" x14ac:dyDescent="0.2">
      <c r="A57" s="181" t="s">
        <v>42</v>
      </c>
      <c r="B57" s="181"/>
      <c r="C57" s="181"/>
      <c r="D57" s="181">
        <f>'将来負担比率（分子）の構造'!I$51</f>
        <v>1102</v>
      </c>
      <c r="E57" s="181"/>
      <c r="F57" s="181"/>
      <c r="G57" s="181">
        <f>'将来負担比率（分子）の構造'!J$51</f>
        <v>1110</v>
      </c>
      <c r="H57" s="181"/>
      <c r="I57" s="181"/>
      <c r="J57" s="181">
        <f>'将来負担比率（分子）の構造'!K$51</f>
        <v>1121</v>
      </c>
      <c r="K57" s="181"/>
      <c r="L57" s="181"/>
      <c r="M57" s="181">
        <f>'将来負担比率（分子）の構造'!L$51</f>
        <v>1106</v>
      </c>
      <c r="N57" s="181"/>
      <c r="O57" s="181"/>
      <c r="P57" s="181">
        <f>'将来負担比率（分子）の構造'!M$51</f>
        <v>1621</v>
      </c>
    </row>
    <row r="58" spans="1:16" x14ac:dyDescent="0.2">
      <c r="A58" s="181" t="s">
        <v>41</v>
      </c>
      <c r="B58" s="181"/>
      <c r="C58" s="181"/>
      <c r="D58" s="181">
        <f>'将来負担比率（分子）の構造'!I$50</f>
        <v>5893</v>
      </c>
      <c r="E58" s="181"/>
      <c r="F58" s="181"/>
      <c r="G58" s="181">
        <f>'将来負担比率（分子）の構造'!J$50</f>
        <v>5076</v>
      </c>
      <c r="H58" s="181"/>
      <c r="I58" s="181"/>
      <c r="J58" s="181">
        <f>'将来負担比率（分子）の構造'!K$50</f>
        <v>6547</v>
      </c>
      <c r="K58" s="181"/>
      <c r="L58" s="181"/>
      <c r="M58" s="181">
        <f>'将来負担比率（分子）の構造'!L$50</f>
        <v>8061</v>
      </c>
      <c r="N58" s="181"/>
      <c r="O58" s="181"/>
      <c r="P58" s="181">
        <f>'将来負担比率（分子）の構造'!M$50</f>
        <v>9177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916</v>
      </c>
      <c r="C62" s="181"/>
      <c r="D62" s="181"/>
      <c r="E62" s="181">
        <f>'将来負担比率（分子）の構造'!J$45</f>
        <v>888</v>
      </c>
      <c r="F62" s="181"/>
      <c r="G62" s="181"/>
      <c r="H62" s="181">
        <f>'将来負担比率（分子）の構造'!K$45</f>
        <v>885</v>
      </c>
      <c r="I62" s="181"/>
      <c r="J62" s="181"/>
      <c r="K62" s="181">
        <f>'将来負担比率（分子）の構造'!L$45</f>
        <v>967</v>
      </c>
      <c r="L62" s="181"/>
      <c r="M62" s="181"/>
      <c r="N62" s="181">
        <f>'将来負担比率（分子）の構造'!M$45</f>
        <v>925</v>
      </c>
      <c r="O62" s="181"/>
      <c r="P62" s="181"/>
    </row>
    <row r="63" spans="1:16" x14ac:dyDescent="0.2">
      <c r="A63" s="181" t="s">
        <v>34</v>
      </c>
      <c r="B63" s="181">
        <f>'将来負担比率（分子）の構造'!I$44</f>
        <v>222</v>
      </c>
      <c r="C63" s="181"/>
      <c r="D63" s="181"/>
      <c r="E63" s="181">
        <f>'将来負担比率（分子）の構造'!J$44</f>
        <v>189</v>
      </c>
      <c r="F63" s="181"/>
      <c r="G63" s="181"/>
      <c r="H63" s="181">
        <f>'将来負担比率（分子）の構造'!K$44</f>
        <v>155</v>
      </c>
      <c r="I63" s="181"/>
      <c r="J63" s="181"/>
      <c r="K63" s="181">
        <f>'将来負担比率（分子）の構造'!L$44</f>
        <v>124</v>
      </c>
      <c r="L63" s="181"/>
      <c r="M63" s="181"/>
      <c r="N63" s="181">
        <f>'将来負担比率（分子）の構造'!M$44</f>
        <v>95</v>
      </c>
      <c r="O63" s="181"/>
      <c r="P63" s="181"/>
    </row>
    <row r="64" spans="1:16" x14ac:dyDescent="0.2">
      <c r="A64" s="181" t="s">
        <v>33</v>
      </c>
      <c r="B64" s="181">
        <f>'将来負担比率（分子）の構造'!I$43</f>
        <v>3652</v>
      </c>
      <c r="C64" s="181"/>
      <c r="D64" s="181"/>
      <c r="E64" s="181">
        <f>'将来負担比率（分子）の構造'!J$43</f>
        <v>4071</v>
      </c>
      <c r="F64" s="181"/>
      <c r="G64" s="181"/>
      <c r="H64" s="181">
        <f>'将来負担比率（分子）の構造'!K$43</f>
        <v>4144</v>
      </c>
      <c r="I64" s="181"/>
      <c r="J64" s="181"/>
      <c r="K64" s="181">
        <f>'将来負担比率（分子）の構造'!L$43</f>
        <v>4856</v>
      </c>
      <c r="L64" s="181"/>
      <c r="M64" s="181"/>
      <c r="N64" s="181">
        <f>'将来負担比率（分子）の構造'!M$43</f>
        <v>5456</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8336</v>
      </c>
      <c r="C66" s="181"/>
      <c r="D66" s="181"/>
      <c r="E66" s="181">
        <f>'将来負担比率（分子）の構造'!J$41</f>
        <v>9123</v>
      </c>
      <c r="F66" s="181"/>
      <c r="G66" s="181"/>
      <c r="H66" s="181">
        <f>'将来負担比率（分子）の構造'!K$41</f>
        <v>9583</v>
      </c>
      <c r="I66" s="181"/>
      <c r="J66" s="181"/>
      <c r="K66" s="181">
        <f>'将来負担比率（分子）の構造'!L$41</f>
        <v>10403</v>
      </c>
      <c r="L66" s="181"/>
      <c r="M66" s="181"/>
      <c r="N66" s="181">
        <f>'将来負担比率（分子）の構造'!M$41</f>
        <v>11711</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261</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1000</v>
      </c>
      <c r="C72" s="185">
        <f>基金残高に係る経年分析!G55</f>
        <v>997</v>
      </c>
      <c r="D72" s="185">
        <f>基金残高に係る経年分析!H55</f>
        <v>1005</v>
      </c>
    </row>
    <row r="73" spans="1:16" x14ac:dyDescent="0.2">
      <c r="A73" s="184" t="s">
        <v>78</v>
      </c>
      <c r="B73" s="185">
        <f>基金残高に係る経年分析!F56</f>
        <v>1047</v>
      </c>
      <c r="C73" s="185">
        <f>基金残高に係る経年分析!G56</f>
        <v>1350</v>
      </c>
      <c r="D73" s="185">
        <f>基金残高に係る経年分析!H56</f>
        <v>1775</v>
      </c>
    </row>
    <row r="74" spans="1:16" x14ac:dyDescent="0.2">
      <c r="A74" s="184" t="s">
        <v>79</v>
      </c>
      <c r="B74" s="185">
        <f>基金残高に係る経年分析!F57</f>
        <v>4352</v>
      </c>
      <c r="C74" s="185">
        <f>基金残高に係る経年分析!G57</f>
        <v>5563</v>
      </c>
      <c r="D74" s="185">
        <f>基金残高に係る経年分析!H57</f>
        <v>6972</v>
      </c>
    </row>
  </sheetData>
  <sheetProtection algorithmName="SHA-512" hashValue="Aprcqy00IA9s9z68CLhcjqNdrWl66JDjo3eikNz4DFzZJ3QwrcA/+HLWwEoO2xU6tLJCiun28n/1SuXvUFdjpw==" saltValue="9sBylmDdkuz2kVSyR+Ee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224</v>
      </c>
      <c r="C5" s="672"/>
      <c r="D5" s="672"/>
      <c r="E5" s="672"/>
      <c r="F5" s="672"/>
      <c r="G5" s="672"/>
      <c r="H5" s="672"/>
      <c r="I5" s="672"/>
      <c r="J5" s="672"/>
      <c r="K5" s="672"/>
      <c r="L5" s="672"/>
      <c r="M5" s="672"/>
      <c r="N5" s="672"/>
      <c r="O5" s="672"/>
      <c r="P5" s="672"/>
      <c r="Q5" s="673"/>
      <c r="R5" s="674">
        <v>1690432</v>
      </c>
      <c r="S5" s="675"/>
      <c r="T5" s="675"/>
      <c r="U5" s="675"/>
      <c r="V5" s="675"/>
      <c r="W5" s="675"/>
      <c r="X5" s="675"/>
      <c r="Y5" s="676"/>
      <c r="Z5" s="677">
        <v>9.4</v>
      </c>
      <c r="AA5" s="677"/>
      <c r="AB5" s="677"/>
      <c r="AC5" s="677"/>
      <c r="AD5" s="678">
        <v>1690432</v>
      </c>
      <c r="AE5" s="678"/>
      <c r="AF5" s="678"/>
      <c r="AG5" s="678"/>
      <c r="AH5" s="678"/>
      <c r="AI5" s="678"/>
      <c r="AJ5" s="678"/>
      <c r="AK5" s="678"/>
      <c r="AL5" s="679">
        <v>46</v>
      </c>
      <c r="AM5" s="680"/>
      <c r="AN5" s="680"/>
      <c r="AO5" s="681"/>
      <c r="AP5" s="671" t="s">
        <v>225</v>
      </c>
      <c r="AQ5" s="672"/>
      <c r="AR5" s="672"/>
      <c r="AS5" s="672"/>
      <c r="AT5" s="672"/>
      <c r="AU5" s="672"/>
      <c r="AV5" s="672"/>
      <c r="AW5" s="672"/>
      <c r="AX5" s="672"/>
      <c r="AY5" s="672"/>
      <c r="AZ5" s="672"/>
      <c r="BA5" s="672"/>
      <c r="BB5" s="672"/>
      <c r="BC5" s="672"/>
      <c r="BD5" s="672"/>
      <c r="BE5" s="672"/>
      <c r="BF5" s="673"/>
      <c r="BG5" s="685">
        <v>1690432</v>
      </c>
      <c r="BH5" s="686"/>
      <c r="BI5" s="686"/>
      <c r="BJ5" s="686"/>
      <c r="BK5" s="686"/>
      <c r="BL5" s="686"/>
      <c r="BM5" s="686"/>
      <c r="BN5" s="687"/>
      <c r="BO5" s="688">
        <v>100</v>
      </c>
      <c r="BP5" s="688"/>
      <c r="BQ5" s="688"/>
      <c r="BR5" s="688"/>
      <c r="BS5" s="689">
        <v>9585</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2">
      <c r="B6" s="682" t="s">
        <v>229</v>
      </c>
      <c r="C6" s="683"/>
      <c r="D6" s="683"/>
      <c r="E6" s="683"/>
      <c r="F6" s="683"/>
      <c r="G6" s="683"/>
      <c r="H6" s="683"/>
      <c r="I6" s="683"/>
      <c r="J6" s="683"/>
      <c r="K6" s="683"/>
      <c r="L6" s="683"/>
      <c r="M6" s="683"/>
      <c r="N6" s="683"/>
      <c r="O6" s="683"/>
      <c r="P6" s="683"/>
      <c r="Q6" s="684"/>
      <c r="R6" s="685">
        <v>104310</v>
      </c>
      <c r="S6" s="686"/>
      <c r="T6" s="686"/>
      <c r="U6" s="686"/>
      <c r="V6" s="686"/>
      <c r="W6" s="686"/>
      <c r="X6" s="686"/>
      <c r="Y6" s="687"/>
      <c r="Z6" s="688">
        <v>0.6</v>
      </c>
      <c r="AA6" s="688"/>
      <c r="AB6" s="688"/>
      <c r="AC6" s="688"/>
      <c r="AD6" s="689">
        <v>104310</v>
      </c>
      <c r="AE6" s="689"/>
      <c r="AF6" s="689"/>
      <c r="AG6" s="689"/>
      <c r="AH6" s="689"/>
      <c r="AI6" s="689"/>
      <c r="AJ6" s="689"/>
      <c r="AK6" s="689"/>
      <c r="AL6" s="690">
        <v>2.8</v>
      </c>
      <c r="AM6" s="691"/>
      <c r="AN6" s="691"/>
      <c r="AO6" s="692"/>
      <c r="AP6" s="682" t="s">
        <v>230</v>
      </c>
      <c r="AQ6" s="683"/>
      <c r="AR6" s="683"/>
      <c r="AS6" s="683"/>
      <c r="AT6" s="683"/>
      <c r="AU6" s="683"/>
      <c r="AV6" s="683"/>
      <c r="AW6" s="683"/>
      <c r="AX6" s="683"/>
      <c r="AY6" s="683"/>
      <c r="AZ6" s="683"/>
      <c r="BA6" s="683"/>
      <c r="BB6" s="683"/>
      <c r="BC6" s="683"/>
      <c r="BD6" s="683"/>
      <c r="BE6" s="683"/>
      <c r="BF6" s="684"/>
      <c r="BG6" s="685">
        <v>1690432</v>
      </c>
      <c r="BH6" s="686"/>
      <c r="BI6" s="686"/>
      <c r="BJ6" s="686"/>
      <c r="BK6" s="686"/>
      <c r="BL6" s="686"/>
      <c r="BM6" s="686"/>
      <c r="BN6" s="687"/>
      <c r="BO6" s="688">
        <v>100</v>
      </c>
      <c r="BP6" s="688"/>
      <c r="BQ6" s="688"/>
      <c r="BR6" s="688"/>
      <c r="BS6" s="689">
        <v>9585</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76864</v>
      </c>
      <c r="CS6" s="686"/>
      <c r="CT6" s="686"/>
      <c r="CU6" s="686"/>
      <c r="CV6" s="686"/>
      <c r="CW6" s="686"/>
      <c r="CX6" s="686"/>
      <c r="CY6" s="687"/>
      <c r="CZ6" s="679">
        <v>0.5</v>
      </c>
      <c r="DA6" s="680"/>
      <c r="DB6" s="680"/>
      <c r="DC6" s="699"/>
      <c r="DD6" s="694" t="s">
        <v>232</v>
      </c>
      <c r="DE6" s="686"/>
      <c r="DF6" s="686"/>
      <c r="DG6" s="686"/>
      <c r="DH6" s="686"/>
      <c r="DI6" s="686"/>
      <c r="DJ6" s="686"/>
      <c r="DK6" s="686"/>
      <c r="DL6" s="686"/>
      <c r="DM6" s="686"/>
      <c r="DN6" s="686"/>
      <c r="DO6" s="686"/>
      <c r="DP6" s="687"/>
      <c r="DQ6" s="694">
        <v>76864</v>
      </c>
      <c r="DR6" s="686"/>
      <c r="DS6" s="686"/>
      <c r="DT6" s="686"/>
      <c r="DU6" s="686"/>
      <c r="DV6" s="686"/>
      <c r="DW6" s="686"/>
      <c r="DX6" s="686"/>
      <c r="DY6" s="686"/>
      <c r="DZ6" s="686"/>
      <c r="EA6" s="686"/>
      <c r="EB6" s="686"/>
      <c r="EC6" s="695"/>
    </row>
    <row r="7" spans="2:143" ht="11.25" customHeight="1" x14ac:dyDescent="0.2">
      <c r="B7" s="682" t="s">
        <v>233</v>
      </c>
      <c r="C7" s="683"/>
      <c r="D7" s="683"/>
      <c r="E7" s="683"/>
      <c r="F7" s="683"/>
      <c r="G7" s="683"/>
      <c r="H7" s="683"/>
      <c r="I7" s="683"/>
      <c r="J7" s="683"/>
      <c r="K7" s="683"/>
      <c r="L7" s="683"/>
      <c r="M7" s="683"/>
      <c r="N7" s="683"/>
      <c r="O7" s="683"/>
      <c r="P7" s="683"/>
      <c r="Q7" s="684"/>
      <c r="R7" s="685">
        <v>485</v>
      </c>
      <c r="S7" s="686"/>
      <c r="T7" s="686"/>
      <c r="U7" s="686"/>
      <c r="V7" s="686"/>
      <c r="W7" s="686"/>
      <c r="X7" s="686"/>
      <c r="Y7" s="687"/>
      <c r="Z7" s="688">
        <v>0</v>
      </c>
      <c r="AA7" s="688"/>
      <c r="AB7" s="688"/>
      <c r="AC7" s="688"/>
      <c r="AD7" s="689">
        <v>485</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324368</v>
      </c>
      <c r="BH7" s="686"/>
      <c r="BI7" s="686"/>
      <c r="BJ7" s="686"/>
      <c r="BK7" s="686"/>
      <c r="BL7" s="686"/>
      <c r="BM7" s="686"/>
      <c r="BN7" s="687"/>
      <c r="BO7" s="688">
        <v>19.2</v>
      </c>
      <c r="BP7" s="688"/>
      <c r="BQ7" s="688"/>
      <c r="BR7" s="688"/>
      <c r="BS7" s="689">
        <v>9585</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4006608</v>
      </c>
      <c r="CS7" s="686"/>
      <c r="CT7" s="686"/>
      <c r="CU7" s="686"/>
      <c r="CV7" s="686"/>
      <c r="CW7" s="686"/>
      <c r="CX7" s="686"/>
      <c r="CY7" s="687"/>
      <c r="CZ7" s="688">
        <v>23.5</v>
      </c>
      <c r="DA7" s="688"/>
      <c r="DB7" s="688"/>
      <c r="DC7" s="688"/>
      <c r="DD7" s="694">
        <v>65435</v>
      </c>
      <c r="DE7" s="686"/>
      <c r="DF7" s="686"/>
      <c r="DG7" s="686"/>
      <c r="DH7" s="686"/>
      <c r="DI7" s="686"/>
      <c r="DJ7" s="686"/>
      <c r="DK7" s="686"/>
      <c r="DL7" s="686"/>
      <c r="DM7" s="686"/>
      <c r="DN7" s="686"/>
      <c r="DO7" s="686"/>
      <c r="DP7" s="687"/>
      <c r="DQ7" s="694">
        <v>1944981</v>
      </c>
      <c r="DR7" s="686"/>
      <c r="DS7" s="686"/>
      <c r="DT7" s="686"/>
      <c r="DU7" s="686"/>
      <c r="DV7" s="686"/>
      <c r="DW7" s="686"/>
      <c r="DX7" s="686"/>
      <c r="DY7" s="686"/>
      <c r="DZ7" s="686"/>
      <c r="EA7" s="686"/>
      <c r="EB7" s="686"/>
      <c r="EC7" s="695"/>
    </row>
    <row r="8" spans="2:143" ht="11.25" customHeight="1" x14ac:dyDescent="0.2">
      <c r="B8" s="682" t="s">
        <v>236</v>
      </c>
      <c r="C8" s="683"/>
      <c r="D8" s="683"/>
      <c r="E8" s="683"/>
      <c r="F8" s="683"/>
      <c r="G8" s="683"/>
      <c r="H8" s="683"/>
      <c r="I8" s="683"/>
      <c r="J8" s="683"/>
      <c r="K8" s="683"/>
      <c r="L8" s="683"/>
      <c r="M8" s="683"/>
      <c r="N8" s="683"/>
      <c r="O8" s="683"/>
      <c r="P8" s="683"/>
      <c r="Q8" s="684"/>
      <c r="R8" s="685">
        <v>1165</v>
      </c>
      <c r="S8" s="686"/>
      <c r="T8" s="686"/>
      <c r="U8" s="686"/>
      <c r="V8" s="686"/>
      <c r="W8" s="686"/>
      <c r="X8" s="686"/>
      <c r="Y8" s="687"/>
      <c r="Z8" s="688">
        <v>0</v>
      </c>
      <c r="AA8" s="688"/>
      <c r="AB8" s="688"/>
      <c r="AC8" s="688"/>
      <c r="AD8" s="689">
        <v>1165</v>
      </c>
      <c r="AE8" s="689"/>
      <c r="AF8" s="689"/>
      <c r="AG8" s="689"/>
      <c r="AH8" s="689"/>
      <c r="AI8" s="689"/>
      <c r="AJ8" s="689"/>
      <c r="AK8" s="689"/>
      <c r="AL8" s="690">
        <v>0</v>
      </c>
      <c r="AM8" s="691"/>
      <c r="AN8" s="691"/>
      <c r="AO8" s="692"/>
      <c r="AP8" s="682" t="s">
        <v>237</v>
      </c>
      <c r="AQ8" s="683"/>
      <c r="AR8" s="683"/>
      <c r="AS8" s="683"/>
      <c r="AT8" s="683"/>
      <c r="AU8" s="683"/>
      <c r="AV8" s="683"/>
      <c r="AW8" s="683"/>
      <c r="AX8" s="683"/>
      <c r="AY8" s="683"/>
      <c r="AZ8" s="683"/>
      <c r="BA8" s="683"/>
      <c r="BB8" s="683"/>
      <c r="BC8" s="683"/>
      <c r="BD8" s="683"/>
      <c r="BE8" s="683"/>
      <c r="BF8" s="684"/>
      <c r="BG8" s="685">
        <v>7874</v>
      </c>
      <c r="BH8" s="686"/>
      <c r="BI8" s="686"/>
      <c r="BJ8" s="686"/>
      <c r="BK8" s="686"/>
      <c r="BL8" s="686"/>
      <c r="BM8" s="686"/>
      <c r="BN8" s="687"/>
      <c r="BO8" s="688">
        <v>0.5</v>
      </c>
      <c r="BP8" s="688"/>
      <c r="BQ8" s="688"/>
      <c r="BR8" s="688"/>
      <c r="BS8" s="694" t="s">
        <v>128</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1511731</v>
      </c>
      <c r="CS8" s="686"/>
      <c r="CT8" s="686"/>
      <c r="CU8" s="686"/>
      <c r="CV8" s="686"/>
      <c r="CW8" s="686"/>
      <c r="CX8" s="686"/>
      <c r="CY8" s="687"/>
      <c r="CZ8" s="688">
        <v>8.9</v>
      </c>
      <c r="DA8" s="688"/>
      <c r="DB8" s="688"/>
      <c r="DC8" s="688"/>
      <c r="DD8" s="694">
        <v>9456</v>
      </c>
      <c r="DE8" s="686"/>
      <c r="DF8" s="686"/>
      <c r="DG8" s="686"/>
      <c r="DH8" s="686"/>
      <c r="DI8" s="686"/>
      <c r="DJ8" s="686"/>
      <c r="DK8" s="686"/>
      <c r="DL8" s="686"/>
      <c r="DM8" s="686"/>
      <c r="DN8" s="686"/>
      <c r="DO8" s="686"/>
      <c r="DP8" s="687"/>
      <c r="DQ8" s="694">
        <v>1147952</v>
      </c>
      <c r="DR8" s="686"/>
      <c r="DS8" s="686"/>
      <c r="DT8" s="686"/>
      <c r="DU8" s="686"/>
      <c r="DV8" s="686"/>
      <c r="DW8" s="686"/>
      <c r="DX8" s="686"/>
      <c r="DY8" s="686"/>
      <c r="DZ8" s="686"/>
      <c r="EA8" s="686"/>
      <c r="EB8" s="686"/>
      <c r="EC8" s="695"/>
    </row>
    <row r="9" spans="2:143" ht="11.25" customHeight="1" x14ac:dyDescent="0.2">
      <c r="B9" s="682" t="s">
        <v>239</v>
      </c>
      <c r="C9" s="683"/>
      <c r="D9" s="683"/>
      <c r="E9" s="683"/>
      <c r="F9" s="683"/>
      <c r="G9" s="683"/>
      <c r="H9" s="683"/>
      <c r="I9" s="683"/>
      <c r="J9" s="683"/>
      <c r="K9" s="683"/>
      <c r="L9" s="683"/>
      <c r="M9" s="683"/>
      <c r="N9" s="683"/>
      <c r="O9" s="683"/>
      <c r="P9" s="683"/>
      <c r="Q9" s="684"/>
      <c r="R9" s="685">
        <v>1405</v>
      </c>
      <c r="S9" s="686"/>
      <c r="T9" s="686"/>
      <c r="U9" s="686"/>
      <c r="V9" s="686"/>
      <c r="W9" s="686"/>
      <c r="X9" s="686"/>
      <c r="Y9" s="687"/>
      <c r="Z9" s="688">
        <v>0</v>
      </c>
      <c r="AA9" s="688"/>
      <c r="AB9" s="688"/>
      <c r="AC9" s="688"/>
      <c r="AD9" s="689">
        <v>1405</v>
      </c>
      <c r="AE9" s="689"/>
      <c r="AF9" s="689"/>
      <c r="AG9" s="689"/>
      <c r="AH9" s="689"/>
      <c r="AI9" s="689"/>
      <c r="AJ9" s="689"/>
      <c r="AK9" s="689"/>
      <c r="AL9" s="690">
        <v>0</v>
      </c>
      <c r="AM9" s="691"/>
      <c r="AN9" s="691"/>
      <c r="AO9" s="692"/>
      <c r="AP9" s="682" t="s">
        <v>240</v>
      </c>
      <c r="AQ9" s="683"/>
      <c r="AR9" s="683"/>
      <c r="AS9" s="683"/>
      <c r="AT9" s="683"/>
      <c r="AU9" s="683"/>
      <c r="AV9" s="683"/>
      <c r="AW9" s="683"/>
      <c r="AX9" s="683"/>
      <c r="AY9" s="683"/>
      <c r="AZ9" s="683"/>
      <c r="BA9" s="683"/>
      <c r="BB9" s="683"/>
      <c r="BC9" s="683"/>
      <c r="BD9" s="683"/>
      <c r="BE9" s="683"/>
      <c r="BF9" s="684"/>
      <c r="BG9" s="685">
        <v>220415</v>
      </c>
      <c r="BH9" s="686"/>
      <c r="BI9" s="686"/>
      <c r="BJ9" s="686"/>
      <c r="BK9" s="686"/>
      <c r="BL9" s="686"/>
      <c r="BM9" s="686"/>
      <c r="BN9" s="687"/>
      <c r="BO9" s="688">
        <v>13</v>
      </c>
      <c r="BP9" s="688"/>
      <c r="BQ9" s="688"/>
      <c r="BR9" s="688"/>
      <c r="BS9" s="694" t="s">
        <v>232</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774482</v>
      </c>
      <c r="CS9" s="686"/>
      <c r="CT9" s="686"/>
      <c r="CU9" s="686"/>
      <c r="CV9" s="686"/>
      <c r="CW9" s="686"/>
      <c r="CX9" s="686"/>
      <c r="CY9" s="687"/>
      <c r="CZ9" s="688">
        <v>4.5</v>
      </c>
      <c r="DA9" s="688"/>
      <c r="DB9" s="688"/>
      <c r="DC9" s="688"/>
      <c r="DD9" s="694">
        <v>9136</v>
      </c>
      <c r="DE9" s="686"/>
      <c r="DF9" s="686"/>
      <c r="DG9" s="686"/>
      <c r="DH9" s="686"/>
      <c r="DI9" s="686"/>
      <c r="DJ9" s="686"/>
      <c r="DK9" s="686"/>
      <c r="DL9" s="686"/>
      <c r="DM9" s="686"/>
      <c r="DN9" s="686"/>
      <c r="DO9" s="686"/>
      <c r="DP9" s="687"/>
      <c r="DQ9" s="694">
        <v>461455</v>
      </c>
      <c r="DR9" s="686"/>
      <c r="DS9" s="686"/>
      <c r="DT9" s="686"/>
      <c r="DU9" s="686"/>
      <c r="DV9" s="686"/>
      <c r="DW9" s="686"/>
      <c r="DX9" s="686"/>
      <c r="DY9" s="686"/>
      <c r="DZ9" s="686"/>
      <c r="EA9" s="686"/>
      <c r="EB9" s="686"/>
      <c r="EC9" s="695"/>
    </row>
    <row r="10" spans="2:143" ht="11.25" customHeight="1" x14ac:dyDescent="0.2">
      <c r="B10" s="682" t="s">
        <v>242</v>
      </c>
      <c r="C10" s="683"/>
      <c r="D10" s="683"/>
      <c r="E10" s="683"/>
      <c r="F10" s="683"/>
      <c r="G10" s="683"/>
      <c r="H10" s="683"/>
      <c r="I10" s="683"/>
      <c r="J10" s="683"/>
      <c r="K10" s="683"/>
      <c r="L10" s="683"/>
      <c r="M10" s="683"/>
      <c r="N10" s="683"/>
      <c r="O10" s="683"/>
      <c r="P10" s="683"/>
      <c r="Q10" s="684"/>
      <c r="R10" s="685" t="s">
        <v>232</v>
      </c>
      <c r="S10" s="686"/>
      <c r="T10" s="686"/>
      <c r="U10" s="686"/>
      <c r="V10" s="686"/>
      <c r="W10" s="686"/>
      <c r="X10" s="686"/>
      <c r="Y10" s="687"/>
      <c r="Z10" s="688" t="s">
        <v>232</v>
      </c>
      <c r="AA10" s="688"/>
      <c r="AB10" s="688"/>
      <c r="AC10" s="688"/>
      <c r="AD10" s="689" t="s">
        <v>128</v>
      </c>
      <c r="AE10" s="689"/>
      <c r="AF10" s="689"/>
      <c r="AG10" s="689"/>
      <c r="AH10" s="689"/>
      <c r="AI10" s="689"/>
      <c r="AJ10" s="689"/>
      <c r="AK10" s="689"/>
      <c r="AL10" s="690" t="s">
        <v>128</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22711</v>
      </c>
      <c r="BH10" s="686"/>
      <c r="BI10" s="686"/>
      <c r="BJ10" s="686"/>
      <c r="BK10" s="686"/>
      <c r="BL10" s="686"/>
      <c r="BM10" s="686"/>
      <c r="BN10" s="687"/>
      <c r="BO10" s="688">
        <v>1.3</v>
      </c>
      <c r="BP10" s="688"/>
      <c r="BQ10" s="688"/>
      <c r="BR10" s="688"/>
      <c r="BS10" s="694" t="s">
        <v>232</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32052</v>
      </c>
      <c r="CS10" s="686"/>
      <c r="CT10" s="686"/>
      <c r="CU10" s="686"/>
      <c r="CV10" s="686"/>
      <c r="CW10" s="686"/>
      <c r="CX10" s="686"/>
      <c r="CY10" s="687"/>
      <c r="CZ10" s="688">
        <v>0.2</v>
      </c>
      <c r="DA10" s="688"/>
      <c r="DB10" s="688"/>
      <c r="DC10" s="688"/>
      <c r="DD10" s="694" t="s">
        <v>128</v>
      </c>
      <c r="DE10" s="686"/>
      <c r="DF10" s="686"/>
      <c r="DG10" s="686"/>
      <c r="DH10" s="686"/>
      <c r="DI10" s="686"/>
      <c r="DJ10" s="686"/>
      <c r="DK10" s="686"/>
      <c r="DL10" s="686"/>
      <c r="DM10" s="686"/>
      <c r="DN10" s="686"/>
      <c r="DO10" s="686"/>
      <c r="DP10" s="687"/>
      <c r="DQ10" s="694">
        <v>19899</v>
      </c>
      <c r="DR10" s="686"/>
      <c r="DS10" s="686"/>
      <c r="DT10" s="686"/>
      <c r="DU10" s="686"/>
      <c r="DV10" s="686"/>
      <c r="DW10" s="686"/>
      <c r="DX10" s="686"/>
      <c r="DY10" s="686"/>
      <c r="DZ10" s="686"/>
      <c r="EA10" s="686"/>
      <c r="EB10" s="686"/>
      <c r="EC10" s="695"/>
    </row>
    <row r="11" spans="2:143" ht="11.25" customHeight="1" x14ac:dyDescent="0.2">
      <c r="B11" s="682" t="s">
        <v>245</v>
      </c>
      <c r="C11" s="683"/>
      <c r="D11" s="683"/>
      <c r="E11" s="683"/>
      <c r="F11" s="683"/>
      <c r="G11" s="683"/>
      <c r="H11" s="683"/>
      <c r="I11" s="683"/>
      <c r="J11" s="683"/>
      <c r="K11" s="683"/>
      <c r="L11" s="683"/>
      <c r="M11" s="683"/>
      <c r="N11" s="683"/>
      <c r="O11" s="683"/>
      <c r="P11" s="683"/>
      <c r="Q11" s="684"/>
      <c r="R11" s="685">
        <v>116976</v>
      </c>
      <c r="S11" s="686"/>
      <c r="T11" s="686"/>
      <c r="U11" s="686"/>
      <c r="V11" s="686"/>
      <c r="W11" s="686"/>
      <c r="X11" s="686"/>
      <c r="Y11" s="687"/>
      <c r="Z11" s="690">
        <v>0.7</v>
      </c>
      <c r="AA11" s="691"/>
      <c r="AB11" s="691"/>
      <c r="AC11" s="703"/>
      <c r="AD11" s="694">
        <v>116976</v>
      </c>
      <c r="AE11" s="686"/>
      <c r="AF11" s="686"/>
      <c r="AG11" s="686"/>
      <c r="AH11" s="686"/>
      <c r="AI11" s="686"/>
      <c r="AJ11" s="686"/>
      <c r="AK11" s="687"/>
      <c r="AL11" s="690">
        <v>3.2</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73368</v>
      </c>
      <c r="BH11" s="686"/>
      <c r="BI11" s="686"/>
      <c r="BJ11" s="686"/>
      <c r="BK11" s="686"/>
      <c r="BL11" s="686"/>
      <c r="BM11" s="686"/>
      <c r="BN11" s="687"/>
      <c r="BO11" s="688">
        <v>4.3</v>
      </c>
      <c r="BP11" s="688"/>
      <c r="BQ11" s="688"/>
      <c r="BR11" s="688"/>
      <c r="BS11" s="694">
        <v>9585</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1457019</v>
      </c>
      <c r="CS11" s="686"/>
      <c r="CT11" s="686"/>
      <c r="CU11" s="686"/>
      <c r="CV11" s="686"/>
      <c r="CW11" s="686"/>
      <c r="CX11" s="686"/>
      <c r="CY11" s="687"/>
      <c r="CZ11" s="688">
        <v>8.6</v>
      </c>
      <c r="DA11" s="688"/>
      <c r="DB11" s="688"/>
      <c r="DC11" s="688"/>
      <c r="DD11" s="694">
        <v>923213</v>
      </c>
      <c r="DE11" s="686"/>
      <c r="DF11" s="686"/>
      <c r="DG11" s="686"/>
      <c r="DH11" s="686"/>
      <c r="DI11" s="686"/>
      <c r="DJ11" s="686"/>
      <c r="DK11" s="686"/>
      <c r="DL11" s="686"/>
      <c r="DM11" s="686"/>
      <c r="DN11" s="686"/>
      <c r="DO11" s="686"/>
      <c r="DP11" s="687"/>
      <c r="DQ11" s="694">
        <v>350441</v>
      </c>
      <c r="DR11" s="686"/>
      <c r="DS11" s="686"/>
      <c r="DT11" s="686"/>
      <c r="DU11" s="686"/>
      <c r="DV11" s="686"/>
      <c r="DW11" s="686"/>
      <c r="DX11" s="686"/>
      <c r="DY11" s="686"/>
      <c r="DZ11" s="686"/>
      <c r="EA11" s="686"/>
      <c r="EB11" s="686"/>
      <c r="EC11" s="695"/>
    </row>
    <row r="12" spans="2:143" ht="11.25" customHeight="1" x14ac:dyDescent="0.2">
      <c r="B12" s="682" t="s">
        <v>248</v>
      </c>
      <c r="C12" s="683"/>
      <c r="D12" s="683"/>
      <c r="E12" s="683"/>
      <c r="F12" s="683"/>
      <c r="G12" s="683"/>
      <c r="H12" s="683"/>
      <c r="I12" s="683"/>
      <c r="J12" s="683"/>
      <c r="K12" s="683"/>
      <c r="L12" s="683"/>
      <c r="M12" s="683"/>
      <c r="N12" s="683"/>
      <c r="O12" s="683"/>
      <c r="P12" s="683"/>
      <c r="Q12" s="684"/>
      <c r="R12" s="685" t="s">
        <v>232</v>
      </c>
      <c r="S12" s="686"/>
      <c r="T12" s="686"/>
      <c r="U12" s="686"/>
      <c r="V12" s="686"/>
      <c r="W12" s="686"/>
      <c r="X12" s="686"/>
      <c r="Y12" s="687"/>
      <c r="Z12" s="688" t="s">
        <v>128</v>
      </c>
      <c r="AA12" s="688"/>
      <c r="AB12" s="688"/>
      <c r="AC12" s="688"/>
      <c r="AD12" s="689" t="s">
        <v>128</v>
      </c>
      <c r="AE12" s="689"/>
      <c r="AF12" s="689"/>
      <c r="AG12" s="689"/>
      <c r="AH12" s="689"/>
      <c r="AI12" s="689"/>
      <c r="AJ12" s="689"/>
      <c r="AK12" s="689"/>
      <c r="AL12" s="690" t="s">
        <v>128</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1322905</v>
      </c>
      <c r="BH12" s="686"/>
      <c r="BI12" s="686"/>
      <c r="BJ12" s="686"/>
      <c r="BK12" s="686"/>
      <c r="BL12" s="686"/>
      <c r="BM12" s="686"/>
      <c r="BN12" s="687"/>
      <c r="BO12" s="688">
        <v>78.3</v>
      </c>
      <c r="BP12" s="688"/>
      <c r="BQ12" s="688"/>
      <c r="BR12" s="688"/>
      <c r="BS12" s="694" t="s">
        <v>128</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338944</v>
      </c>
      <c r="CS12" s="686"/>
      <c r="CT12" s="686"/>
      <c r="CU12" s="686"/>
      <c r="CV12" s="686"/>
      <c r="CW12" s="686"/>
      <c r="CX12" s="686"/>
      <c r="CY12" s="687"/>
      <c r="CZ12" s="688">
        <v>2</v>
      </c>
      <c r="DA12" s="688"/>
      <c r="DB12" s="688"/>
      <c r="DC12" s="688"/>
      <c r="DD12" s="694">
        <v>43141</v>
      </c>
      <c r="DE12" s="686"/>
      <c r="DF12" s="686"/>
      <c r="DG12" s="686"/>
      <c r="DH12" s="686"/>
      <c r="DI12" s="686"/>
      <c r="DJ12" s="686"/>
      <c r="DK12" s="686"/>
      <c r="DL12" s="686"/>
      <c r="DM12" s="686"/>
      <c r="DN12" s="686"/>
      <c r="DO12" s="686"/>
      <c r="DP12" s="687"/>
      <c r="DQ12" s="694">
        <v>224395</v>
      </c>
      <c r="DR12" s="686"/>
      <c r="DS12" s="686"/>
      <c r="DT12" s="686"/>
      <c r="DU12" s="686"/>
      <c r="DV12" s="686"/>
      <c r="DW12" s="686"/>
      <c r="DX12" s="686"/>
      <c r="DY12" s="686"/>
      <c r="DZ12" s="686"/>
      <c r="EA12" s="686"/>
      <c r="EB12" s="686"/>
      <c r="EC12" s="695"/>
    </row>
    <row r="13" spans="2:143" ht="11.25" customHeight="1" x14ac:dyDescent="0.2">
      <c r="B13" s="682" t="s">
        <v>251</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232</v>
      </c>
      <c r="AA13" s="688"/>
      <c r="AB13" s="688"/>
      <c r="AC13" s="688"/>
      <c r="AD13" s="689" t="s">
        <v>232</v>
      </c>
      <c r="AE13" s="689"/>
      <c r="AF13" s="689"/>
      <c r="AG13" s="689"/>
      <c r="AH13" s="689"/>
      <c r="AI13" s="689"/>
      <c r="AJ13" s="689"/>
      <c r="AK13" s="689"/>
      <c r="AL13" s="690" t="s">
        <v>232</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1240757</v>
      </c>
      <c r="BH13" s="686"/>
      <c r="BI13" s="686"/>
      <c r="BJ13" s="686"/>
      <c r="BK13" s="686"/>
      <c r="BL13" s="686"/>
      <c r="BM13" s="686"/>
      <c r="BN13" s="687"/>
      <c r="BO13" s="688">
        <v>73.400000000000006</v>
      </c>
      <c r="BP13" s="688"/>
      <c r="BQ13" s="688"/>
      <c r="BR13" s="688"/>
      <c r="BS13" s="694" t="s">
        <v>232</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3498805</v>
      </c>
      <c r="CS13" s="686"/>
      <c r="CT13" s="686"/>
      <c r="CU13" s="686"/>
      <c r="CV13" s="686"/>
      <c r="CW13" s="686"/>
      <c r="CX13" s="686"/>
      <c r="CY13" s="687"/>
      <c r="CZ13" s="688">
        <v>20.6</v>
      </c>
      <c r="DA13" s="688"/>
      <c r="DB13" s="688"/>
      <c r="DC13" s="688"/>
      <c r="DD13" s="694">
        <v>2726923</v>
      </c>
      <c r="DE13" s="686"/>
      <c r="DF13" s="686"/>
      <c r="DG13" s="686"/>
      <c r="DH13" s="686"/>
      <c r="DI13" s="686"/>
      <c r="DJ13" s="686"/>
      <c r="DK13" s="686"/>
      <c r="DL13" s="686"/>
      <c r="DM13" s="686"/>
      <c r="DN13" s="686"/>
      <c r="DO13" s="686"/>
      <c r="DP13" s="687"/>
      <c r="DQ13" s="694">
        <v>707786</v>
      </c>
      <c r="DR13" s="686"/>
      <c r="DS13" s="686"/>
      <c r="DT13" s="686"/>
      <c r="DU13" s="686"/>
      <c r="DV13" s="686"/>
      <c r="DW13" s="686"/>
      <c r="DX13" s="686"/>
      <c r="DY13" s="686"/>
      <c r="DZ13" s="686"/>
      <c r="EA13" s="686"/>
      <c r="EB13" s="686"/>
      <c r="EC13" s="695"/>
    </row>
    <row r="14" spans="2:143" ht="11.25" customHeight="1" x14ac:dyDescent="0.2">
      <c r="B14" s="682" t="s">
        <v>254</v>
      </c>
      <c r="C14" s="683"/>
      <c r="D14" s="683"/>
      <c r="E14" s="683"/>
      <c r="F14" s="683"/>
      <c r="G14" s="683"/>
      <c r="H14" s="683"/>
      <c r="I14" s="683"/>
      <c r="J14" s="683"/>
      <c r="K14" s="683"/>
      <c r="L14" s="683"/>
      <c r="M14" s="683"/>
      <c r="N14" s="683"/>
      <c r="O14" s="683"/>
      <c r="P14" s="683"/>
      <c r="Q14" s="684"/>
      <c r="R14" s="685" t="s">
        <v>232</v>
      </c>
      <c r="S14" s="686"/>
      <c r="T14" s="686"/>
      <c r="U14" s="686"/>
      <c r="V14" s="686"/>
      <c r="W14" s="686"/>
      <c r="X14" s="686"/>
      <c r="Y14" s="687"/>
      <c r="Z14" s="688" t="s">
        <v>128</v>
      </c>
      <c r="AA14" s="688"/>
      <c r="AB14" s="688"/>
      <c r="AC14" s="688"/>
      <c r="AD14" s="689" t="s">
        <v>128</v>
      </c>
      <c r="AE14" s="689"/>
      <c r="AF14" s="689"/>
      <c r="AG14" s="689"/>
      <c r="AH14" s="689"/>
      <c r="AI14" s="689"/>
      <c r="AJ14" s="689"/>
      <c r="AK14" s="689"/>
      <c r="AL14" s="690" t="s">
        <v>128</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16305</v>
      </c>
      <c r="BH14" s="686"/>
      <c r="BI14" s="686"/>
      <c r="BJ14" s="686"/>
      <c r="BK14" s="686"/>
      <c r="BL14" s="686"/>
      <c r="BM14" s="686"/>
      <c r="BN14" s="687"/>
      <c r="BO14" s="688">
        <v>1</v>
      </c>
      <c r="BP14" s="688"/>
      <c r="BQ14" s="688"/>
      <c r="BR14" s="688"/>
      <c r="BS14" s="694" t="s">
        <v>232</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371235</v>
      </c>
      <c r="CS14" s="686"/>
      <c r="CT14" s="686"/>
      <c r="CU14" s="686"/>
      <c r="CV14" s="686"/>
      <c r="CW14" s="686"/>
      <c r="CX14" s="686"/>
      <c r="CY14" s="687"/>
      <c r="CZ14" s="688">
        <v>2.2000000000000002</v>
      </c>
      <c r="DA14" s="688"/>
      <c r="DB14" s="688"/>
      <c r="DC14" s="688"/>
      <c r="DD14" s="694">
        <v>3912</v>
      </c>
      <c r="DE14" s="686"/>
      <c r="DF14" s="686"/>
      <c r="DG14" s="686"/>
      <c r="DH14" s="686"/>
      <c r="DI14" s="686"/>
      <c r="DJ14" s="686"/>
      <c r="DK14" s="686"/>
      <c r="DL14" s="686"/>
      <c r="DM14" s="686"/>
      <c r="DN14" s="686"/>
      <c r="DO14" s="686"/>
      <c r="DP14" s="687"/>
      <c r="DQ14" s="694">
        <v>204694</v>
      </c>
      <c r="DR14" s="686"/>
      <c r="DS14" s="686"/>
      <c r="DT14" s="686"/>
      <c r="DU14" s="686"/>
      <c r="DV14" s="686"/>
      <c r="DW14" s="686"/>
      <c r="DX14" s="686"/>
      <c r="DY14" s="686"/>
      <c r="DZ14" s="686"/>
      <c r="EA14" s="686"/>
      <c r="EB14" s="686"/>
      <c r="EC14" s="695"/>
    </row>
    <row r="15" spans="2:143" ht="11.25" customHeight="1" x14ac:dyDescent="0.2">
      <c r="B15" s="682" t="s">
        <v>257</v>
      </c>
      <c r="C15" s="683"/>
      <c r="D15" s="683"/>
      <c r="E15" s="683"/>
      <c r="F15" s="683"/>
      <c r="G15" s="683"/>
      <c r="H15" s="683"/>
      <c r="I15" s="683"/>
      <c r="J15" s="683"/>
      <c r="K15" s="683"/>
      <c r="L15" s="683"/>
      <c r="M15" s="683"/>
      <c r="N15" s="683"/>
      <c r="O15" s="683"/>
      <c r="P15" s="683"/>
      <c r="Q15" s="684"/>
      <c r="R15" s="685" t="s">
        <v>232</v>
      </c>
      <c r="S15" s="686"/>
      <c r="T15" s="686"/>
      <c r="U15" s="686"/>
      <c r="V15" s="686"/>
      <c r="W15" s="686"/>
      <c r="X15" s="686"/>
      <c r="Y15" s="687"/>
      <c r="Z15" s="688" t="s">
        <v>128</v>
      </c>
      <c r="AA15" s="688"/>
      <c r="AB15" s="688"/>
      <c r="AC15" s="688"/>
      <c r="AD15" s="689" t="s">
        <v>232</v>
      </c>
      <c r="AE15" s="689"/>
      <c r="AF15" s="689"/>
      <c r="AG15" s="689"/>
      <c r="AH15" s="689"/>
      <c r="AI15" s="689"/>
      <c r="AJ15" s="689"/>
      <c r="AK15" s="689"/>
      <c r="AL15" s="690" t="s">
        <v>232</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26854</v>
      </c>
      <c r="BH15" s="686"/>
      <c r="BI15" s="686"/>
      <c r="BJ15" s="686"/>
      <c r="BK15" s="686"/>
      <c r="BL15" s="686"/>
      <c r="BM15" s="686"/>
      <c r="BN15" s="687"/>
      <c r="BO15" s="688">
        <v>1.6</v>
      </c>
      <c r="BP15" s="688"/>
      <c r="BQ15" s="688"/>
      <c r="BR15" s="688"/>
      <c r="BS15" s="694" t="s">
        <v>128</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687179</v>
      </c>
      <c r="CS15" s="686"/>
      <c r="CT15" s="686"/>
      <c r="CU15" s="686"/>
      <c r="CV15" s="686"/>
      <c r="CW15" s="686"/>
      <c r="CX15" s="686"/>
      <c r="CY15" s="687"/>
      <c r="CZ15" s="688">
        <v>4</v>
      </c>
      <c r="DA15" s="688"/>
      <c r="DB15" s="688"/>
      <c r="DC15" s="688"/>
      <c r="DD15" s="694">
        <v>47156</v>
      </c>
      <c r="DE15" s="686"/>
      <c r="DF15" s="686"/>
      <c r="DG15" s="686"/>
      <c r="DH15" s="686"/>
      <c r="DI15" s="686"/>
      <c r="DJ15" s="686"/>
      <c r="DK15" s="686"/>
      <c r="DL15" s="686"/>
      <c r="DM15" s="686"/>
      <c r="DN15" s="686"/>
      <c r="DO15" s="686"/>
      <c r="DP15" s="687"/>
      <c r="DQ15" s="694">
        <v>516027</v>
      </c>
      <c r="DR15" s="686"/>
      <c r="DS15" s="686"/>
      <c r="DT15" s="686"/>
      <c r="DU15" s="686"/>
      <c r="DV15" s="686"/>
      <c r="DW15" s="686"/>
      <c r="DX15" s="686"/>
      <c r="DY15" s="686"/>
      <c r="DZ15" s="686"/>
      <c r="EA15" s="686"/>
      <c r="EB15" s="686"/>
      <c r="EC15" s="695"/>
    </row>
    <row r="16" spans="2:143" ht="11.25" customHeight="1" x14ac:dyDescent="0.2">
      <c r="B16" s="682" t="s">
        <v>260</v>
      </c>
      <c r="C16" s="683"/>
      <c r="D16" s="683"/>
      <c r="E16" s="683"/>
      <c r="F16" s="683"/>
      <c r="G16" s="683"/>
      <c r="H16" s="683"/>
      <c r="I16" s="683"/>
      <c r="J16" s="683"/>
      <c r="K16" s="683"/>
      <c r="L16" s="683"/>
      <c r="M16" s="683"/>
      <c r="N16" s="683"/>
      <c r="O16" s="683"/>
      <c r="P16" s="683"/>
      <c r="Q16" s="684"/>
      <c r="R16" s="685">
        <v>5662</v>
      </c>
      <c r="S16" s="686"/>
      <c r="T16" s="686"/>
      <c r="U16" s="686"/>
      <c r="V16" s="686"/>
      <c r="W16" s="686"/>
      <c r="X16" s="686"/>
      <c r="Y16" s="687"/>
      <c r="Z16" s="688">
        <v>0</v>
      </c>
      <c r="AA16" s="688"/>
      <c r="AB16" s="688"/>
      <c r="AC16" s="688"/>
      <c r="AD16" s="689">
        <v>5662</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3407327</v>
      </c>
      <c r="CS16" s="686"/>
      <c r="CT16" s="686"/>
      <c r="CU16" s="686"/>
      <c r="CV16" s="686"/>
      <c r="CW16" s="686"/>
      <c r="CX16" s="686"/>
      <c r="CY16" s="687"/>
      <c r="CZ16" s="688">
        <v>20</v>
      </c>
      <c r="DA16" s="688"/>
      <c r="DB16" s="688"/>
      <c r="DC16" s="688"/>
      <c r="DD16" s="694" t="s">
        <v>128</v>
      </c>
      <c r="DE16" s="686"/>
      <c r="DF16" s="686"/>
      <c r="DG16" s="686"/>
      <c r="DH16" s="686"/>
      <c r="DI16" s="686"/>
      <c r="DJ16" s="686"/>
      <c r="DK16" s="686"/>
      <c r="DL16" s="686"/>
      <c r="DM16" s="686"/>
      <c r="DN16" s="686"/>
      <c r="DO16" s="686"/>
      <c r="DP16" s="687"/>
      <c r="DQ16" s="694">
        <v>507648</v>
      </c>
      <c r="DR16" s="686"/>
      <c r="DS16" s="686"/>
      <c r="DT16" s="686"/>
      <c r="DU16" s="686"/>
      <c r="DV16" s="686"/>
      <c r="DW16" s="686"/>
      <c r="DX16" s="686"/>
      <c r="DY16" s="686"/>
      <c r="DZ16" s="686"/>
      <c r="EA16" s="686"/>
      <c r="EB16" s="686"/>
      <c r="EC16" s="695"/>
    </row>
    <row r="17" spans="2:133" ht="11.25" customHeight="1" x14ac:dyDescent="0.2">
      <c r="B17" s="682" t="s">
        <v>263</v>
      </c>
      <c r="C17" s="683"/>
      <c r="D17" s="683"/>
      <c r="E17" s="683"/>
      <c r="F17" s="683"/>
      <c r="G17" s="683"/>
      <c r="H17" s="683"/>
      <c r="I17" s="683"/>
      <c r="J17" s="683"/>
      <c r="K17" s="683"/>
      <c r="L17" s="683"/>
      <c r="M17" s="683"/>
      <c r="N17" s="683"/>
      <c r="O17" s="683"/>
      <c r="P17" s="683"/>
      <c r="Q17" s="684"/>
      <c r="R17" s="685">
        <v>11465</v>
      </c>
      <c r="S17" s="686"/>
      <c r="T17" s="686"/>
      <c r="U17" s="686"/>
      <c r="V17" s="686"/>
      <c r="W17" s="686"/>
      <c r="X17" s="686"/>
      <c r="Y17" s="687"/>
      <c r="Z17" s="688">
        <v>0.1</v>
      </c>
      <c r="AA17" s="688"/>
      <c r="AB17" s="688"/>
      <c r="AC17" s="688"/>
      <c r="AD17" s="689">
        <v>11465</v>
      </c>
      <c r="AE17" s="689"/>
      <c r="AF17" s="689"/>
      <c r="AG17" s="689"/>
      <c r="AH17" s="689"/>
      <c r="AI17" s="689"/>
      <c r="AJ17" s="689"/>
      <c r="AK17" s="689"/>
      <c r="AL17" s="690">
        <v>0.3</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232</v>
      </c>
      <c r="BP17" s="688"/>
      <c r="BQ17" s="688"/>
      <c r="BR17" s="688"/>
      <c r="BS17" s="694" t="s">
        <v>128</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862601</v>
      </c>
      <c r="CS17" s="686"/>
      <c r="CT17" s="686"/>
      <c r="CU17" s="686"/>
      <c r="CV17" s="686"/>
      <c r="CW17" s="686"/>
      <c r="CX17" s="686"/>
      <c r="CY17" s="687"/>
      <c r="CZ17" s="688">
        <v>5.0999999999999996</v>
      </c>
      <c r="DA17" s="688"/>
      <c r="DB17" s="688"/>
      <c r="DC17" s="688"/>
      <c r="DD17" s="694" t="s">
        <v>128</v>
      </c>
      <c r="DE17" s="686"/>
      <c r="DF17" s="686"/>
      <c r="DG17" s="686"/>
      <c r="DH17" s="686"/>
      <c r="DI17" s="686"/>
      <c r="DJ17" s="686"/>
      <c r="DK17" s="686"/>
      <c r="DL17" s="686"/>
      <c r="DM17" s="686"/>
      <c r="DN17" s="686"/>
      <c r="DO17" s="686"/>
      <c r="DP17" s="687"/>
      <c r="DQ17" s="694">
        <v>776784</v>
      </c>
      <c r="DR17" s="686"/>
      <c r="DS17" s="686"/>
      <c r="DT17" s="686"/>
      <c r="DU17" s="686"/>
      <c r="DV17" s="686"/>
      <c r="DW17" s="686"/>
      <c r="DX17" s="686"/>
      <c r="DY17" s="686"/>
      <c r="DZ17" s="686"/>
      <c r="EA17" s="686"/>
      <c r="EB17" s="686"/>
      <c r="EC17" s="695"/>
    </row>
    <row r="18" spans="2:133" ht="11.25" customHeight="1" x14ac:dyDescent="0.2">
      <c r="B18" s="682" t="s">
        <v>266</v>
      </c>
      <c r="C18" s="683"/>
      <c r="D18" s="683"/>
      <c r="E18" s="683"/>
      <c r="F18" s="683"/>
      <c r="G18" s="683"/>
      <c r="H18" s="683"/>
      <c r="I18" s="683"/>
      <c r="J18" s="683"/>
      <c r="K18" s="683"/>
      <c r="L18" s="683"/>
      <c r="M18" s="683"/>
      <c r="N18" s="683"/>
      <c r="O18" s="683"/>
      <c r="P18" s="683"/>
      <c r="Q18" s="684"/>
      <c r="R18" s="685">
        <v>6124</v>
      </c>
      <c r="S18" s="686"/>
      <c r="T18" s="686"/>
      <c r="U18" s="686"/>
      <c r="V18" s="686"/>
      <c r="W18" s="686"/>
      <c r="X18" s="686"/>
      <c r="Y18" s="687"/>
      <c r="Z18" s="688">
        <v>0</v>
      </c>
      <c r="AA18" s="688"/>
      <c r="AB18" s="688"/>
      <c r="AC18" s="688"/>
      <c r="AD18" s="689">
        <v>6124</v>
      </c>
      <c r="AE18" s="689"/>
      <c r="AF18" s="689"/>
      <c r="AG18" s="689"/>
      <c r="AH18" s="689"/>
      <c r="AI18" s="689"/>
      <c r="AJ18" s="689"/>
      <c r="AK18" s="689"/>
      <c r="AL18" s="690">
        <v>0.2</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232</v>
      </c>
      <c r="BH18" s="686"/>
      <c r="BI18" s="686"/>
      <c r="BJ18" s="686"/>
      <c r="BK18" s="686"/>
      <c r="BL18" s="686"/>
      <c r="BM18" s="686"/>
      <c r="BN18" s="687"/>
      <c r="BO18" s="688" t="s">
        <v>232</v>
      </c>
      <c r="BP18" s="688"/>
      <c r="BQ18" s="688"/>
      <c r="BR18" s="688"/>
      <c r="BS18" s="694" t="s">
        <v>128</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128</v>
      </c>
      <c r="DA18" s="688"/>
      <c r="DB18" s="688"/>
      <c r="DC18" s="688"/>
      <c r="DD18" s="694" t="s">
        <v>232</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2">
      <c r="B19" s="682" t="s">
        <v>269</v>
      </c>
      <c r="C19" s="683"/>
      <c r="D19" s="683"/>
      <c r="E19" s="683"/>
      <c r="F19" s="683"/>
      <c r="G19" s="683"/>
      <c r="H19" s="683"/>
      <c r="I19" s="683"/>
      <c r="J19" s="683"/>
      <c r="K19" s="683"/>
      <c r="L19" s="683"/>
      <c r="M19" s="683"/>
      <c r="N19" s="683"/>
      <c r="O19" s="683"/>
      <c r="P19" s="683"/>
      <c r="Q19" s="684"/>
      <c r="R19" s="685">
        <v>3690</v>
      </c>
      <c r="S19" s="686"/>
      <c r="T19" s="686"/>
      <c r="U19" s="686"/>
      <c r="V19" s="686"/>
      <c r="W19" s="686"/>
      <c r="X19" s="686"/>
      <c r="Y19" s="687"/>
      <c r="Z19" s="688">
        <v>0</v>
      </c>
      <c r="AA19" s="688"/>
      <c r="AB19" s="688"/>
      <c r="AC19" s="688"/>
      <c r="AD19" s="689">
        <v>3690</v>
      </c>
      <c r="AE19" s="689"/>
      <c r="AF19" s="689"/>
      <c r="AG19" s="689"/>
      <c r="AH19" s="689"/>
      <c r="AI19" s="689"/>
      <c r="AJ19" s="689"/>
      <c r="AK19" s="689"/>
      <c r="AL19" s="690">
        <v>0.1</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t="s">
        <v>232</v>
      </c>
      <c r="BH19" s="686"/>
      <c r="BI19" s="686"/>
      <c r="BJ19" s="686"/>
      <c r="BK19" s="686"/>
      <c r="BL19" s="686"/>
      <c r="BM19" s="686"/>
      <c r="BN19" s="687"/>
      <c r="BO19" s="688" t="s">
        <v>232</v>
      </c>
      <c r="BP19" s="688"/>
      <c r="BQ19" s="688"/>
      <c r="BR19" s="688"/>
      <c r="BS19" s="694" t="s">
        <v>128</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232</v>
      </c>
      <c r="DA19" s="688"/>
      <c r="DB19" s="688"/>
      <c r="DC19" s="688"/>
      <c r="DD19" s="694" t="s">
        <v>232</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2">
      <c r="B20" s="682" t="s">
        <v>272</v>
      </c>
      <c r="C20" s="683"/>
      <c r="D20" s="683"/>
      <c r="E20" s="683"/>
      <c r="F20" s="683"/>
      <c r="G20" s="683"/>
      <c r="H20" s="683"/>
      <c r="I20" s="683"/>
      <c r="J20" s="683"/>
      <c r="K20" s="683"/>
      <c r="L20" s="683"/>
      <c r="M20" s="683"/>
      <c r="N20" s="683"/>
      <c r="O20" s="683"/>
      <c r="P20" s="683"/>
      <c r="Q20" s="684"/>
      <c r="R20" s="685">
        <v>2133</v>
      </c>
      <c r="S20" s="686"/>
      <c r="T20" s="686"/>
      <c r="U20" s="686"/>
      <c r="V20" s="686"/>
      <c r="W20" s="686"/>
      <c r="X20" s="686"/>
      <c r="Y20" s="687"/>
      <c r="Z20" s="688">
        <v>0</v>
      </c>
      <c r="AA20" s="688"/>
      <c r="AB20" s="688"/>
      <c r="AC20" s="688"/>
      <c r="AD20" s="689">
        <v>2133</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t="s">
        <v>128</v>
      </c>
      <c r="BH20" s="686"/>
      <c r="BI20" s="686"/>
      <c r="BJ20" s="686"/>
      <c r="BK20" s="686"/>
      <c r="BL20" s="686"/>
      <c r="BM20" s="686"/>
      <c r="BN20" s="687"/>
      <c r="BO20" s="688" t="s">
        <v>232</v>
      </c>
      <c r="BP20" s="688"/>
      <c r="BQ20" s="688"/>
      <c r="BR20" s="688"/>
      <c r="BS20" s="694" t="s">
        <v>232</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17024847</v>
      </c>
      <c r="CS20" s="686"/>
      <c r="CT20" s="686"/>
      <c r="CU20" s="686"/>
      <c r="CV20" s="686"/>
      <c r="CW20" s="686"/>
      <c r="CX20" s="686"/>
      <c r="CY20" s="687"/>
      <c r="CZ20" s="688">
        <v>100</v>
      </c>
      <c r="DA20" s="688"/>
      <c r="DB20" s="688"/>
      <c r="DC20" s="688"/>
      <c r="DD20" s="694">
        <v>3828372</v>
      </c>
      <c r="DE20" s="686"/>
      <c r="DF20" s="686"/>
      <c r="DG20" s="686"/>
      <c r="DH20" s="686"/>
      <c r="DI20" s="686"/>
      <c r="DJ20" s="686"/>
      <c r="DK20" s="686"/>
      <c r="DL20" s="686"/>
      <c r="DM20" s="686"/>
      <c r="DN20" s="686"/>
      <c r="DO20" s="686"/>
      <c r="DP20" s="687"/>
      <c r="DQ20" s="694">
        <v>6938926</v>
      </c>
      <c r="DR20" s="686"/>
      <c r="DS20" s="686"/>
      <c r="DT20" s="686"/>
      <c r="DU20" s="686"/>
      <c r="DV20" s="686"/>
      <c r="DW20" s="686"/>
      <c r="DX20" s="686"/>
      <c r="DY20" s="686"/>
      <c r="DZ20" s="686"/>
      <c r="EA20" s="686"/>
      <c r="EB20" s="686"/>
      <c r="EC20" s="695"/>
    </row>
    <row r="21" spans="2:133" ht="11.25" customHeight="1" x14ac:dyDescent="0.2">
      <c r="B21" s="682" t="s">
        <v>275</v>
      </c>
      <c r="C21" s="683"/>
      <c r="D21" s="683"/>
      <c r="E21" s="683"/>
      <c r="F21" s="683"/>
      <c r="G21" s="683"/>
      <c r="H21" s="683"/>
      <c r="I21" s="683"/>
      <c r="J21" s="683"/>
      <c r="K21" s="683"/>
      <c r="L21" s="683"/>
      <c r="M21" s="683"/>
      <c r="N21" s="683"/>
      <c r="O21" s="683"/>
      <c r="P21" s="683"/>
      <c r="Q21" s="684"/>
      <c r="R21" s="685">
        <v>301</v>
      </c>
      <c r="S21" s="686"/>
      <c r="T21" s="686"/>
      <c r="U21" s="686"/>
      <c r="V21" s="686"/>
      <c r="W21" s="686"/>
      <c r="X21" s="686"/>
      <c r="Y21" s="687"/>
      <c r="Z21" s="688">
        <v>0</v>
      </c>
      <c r="AA21" s="688"/>
      <c r="AB21" s="688"/>
      <c r="AC21" s="688"/>
      <c r="AD21" s="689">
        <v>301</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232</v>
      </c>
      <c r="BH21" s="686"/>
      <c r="BI21" s="686"/>
      <c r="BJ21" s="686"/>
      <c r="BK21" s="686"/>
      <c r="BL21" s="686"/>
      <c r="BM21" s="686"/>
      <c r="BN21" s="687"/>
      <c r="BO21" s="688" t="s">
        <v>128</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277</v>
      </c>
      <c r="C22" s="683"/>
      <c r="D22" s="683"/>
      <c r="E22" s="683"/>
      <c r="F22" s="683"/>
      <c r="G22" s="683"/>
      <c r="H22" s="683"/>
      <c r="I22" s="683"/>
      <c r="J22" s="683"/>
      <c r="K22" s="683"/>
      <c r="L22" s="683"/>
      <c r="M22" s="683"/>
      <c r="N22" s="683"/>
      <c r="O22" s="683"/>
      <c r="P22" s="683"/>
      <c r="Q22" s="684"/>
      <c r="R22" s="685">
        <v>3396061</v>
      </c>
      <c r="S22" s="686"/>
      <c r="T22" s="686"/>
      <c r="U22" s="686"/>
      <c r="V22" s="686"/>
      <c r="W22" s="686"/>
      <c r="X22" s="686"/>
      <c r="Y22" s="687"/>
      <c r="Z22" s="688">
        <v>18.899999999999999</v>
      </c>
      <c r="AA22" s="688"/>
      <c r="AB22" s="688"/>
      <c r="AC22" s="688"/>
      <c r="AD22" s="689">
        <v>1733943</v>
      </c>
      <c r="AE22" s="689"/>
      <c r="AF22" s="689"/>
      <c r="AG22" s="689"/>
      <c r="AH22" s="689"/>
      <c r="AI22" s="689"/>
      <c r="AJ22" s="689"/>
      <c r="AK22" s="689"/>
      <c r="AL22" s="690">
        <v>47.2</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232</v>
      </c>
      <c r="BH22" s="686"/>
      <c r="BI22" s="686"/>
      <c r="BJ22" s="686"/>
      <c r="BK22" s="686"/>
      <c r="BL22" s="686"/>
      <c r="BM22" s="686"/>
      <c r="BN22" s="687"/>
      <c r="BO22" s="688" t="s">
        <v>232</v>
      </c>
      <c r="BP22" s="688"/>
      <c r="BQ22" s="688"/>
      <c r="BR22" s="688"/>
      <c r="BS22" s="694" t="s">
        <v>128</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280</v>
      </c>
      <c r="C23" s="683"/>
      <c r="D23" s="683"/>
      <c r="E23" s="683"/>
      <c r="F23" s="683"/>
      <c r="G23" s="683"/>
      <c r="H23" s="683"/>
      <c r="I23" s="683"/>
      <c r="J23" s="683"/>
      <c r="K23" s="683"/>
      <c r="L23" s="683"/>
      <c r="M23" s="683"/>
      <c r="N23" s="683"/>
      <c r="O23" s="683"/>
      <c r="P23" s="683"/>
      <c r="Q23" s="684"/>
      <c r="R23" s="685">
        <v>1733943</v>
      </c>
      <c r="S23" s="686"/>
      <c r="T23" s="686"/>
      <c r="U23" s="686"/>
      <c r="V23" s="686"/>
      <c r="W23" s="686"/>
      <c r="X23" s="686"/>
      <c r="Y23" s="687"/>
      <c r="Z23" s="688">
        <v>9.6999999999999993</v>
      </c>
      <c r="AA23" s="688"/>
      <c r="AB23" s="688"/>
      <c r="AC23" s="688"/>
      <c r="AD23" s="689">
        <v>1733943</v>
      </c>
      <c r="AE23" s="689"/>
      <c r="AF23" s="689"/>
      <c r="AG23" s="689"/>
      <c r="AH23" s="689"/>
      <c r="AI23" s="689"/>
      <c r="AJ23" s="689"/>
      <c r="AK23" s="689"/>
      <c r="AL23" s="690">
        <v>47.2</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232</v>
      </c>
      <c r="BH23" s="686"/>
      <c r="BI23" s="686"/>
      <c r="BJ23" s="686"/>
      <c r="BK23" s="686"/>
      <c r="BL23" s="686"/>
      <c r="BM23" s="686"/>
      <c r="BN23" s="687"/>
      <c r="BO23" s="688" t="s">
        <v>232</v>
      </c>
      <c r="BP23" s="688"/>
      <c r="BQ23" s="688"/>
      <c r="BR23" s="688"/>
      <c r="BS23" s="694" t="s">
        <v>128</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2">
      <c r="B24" s="682" t="s">
        <v>287</v>
      </c>
      <c r="C24" s="683"/>
      <c r="D24" s="683"/>
      <c r="E24" s="683"/>
      <c r="F24" s="683"/>
      <c r="G24" s="683"/>
      <c r="H24" s="683"/>
      <c r="I24" s="683"/>
      <c r="J24" s="683"/>
      <c r="K24" s="683"/>
      <c r="L24" s="683"/>
      <c r="M24" s="683"/>
      <c r="N24" s="683"/>
      <c r="O24" s="683"/>
      <c r="P24" s="683"/>
      <c r="Q24" s="684"/>
      <c r="R24" s="685">
        <v>1662118</v>
      </c>
      <c r="S24" s="686"/>
      <c r="T24" s="686"/>
      <c r="U24" s="686"/>
      <c r="V24" s="686"/>
      <c r="W24" s="686"/>
      <c r="X24" s="686"/>
      <c r="Y24" s="687"/>
      <c r="Z24" s="688">
        <v>9.3000000000000007</v>
      </c>
      <c r="AA24" s="688"/>
      <c r="AB24" s="688"/>
      <c r="AC24" s="688"/>
      <c r="AD24" s="689" t="s">
        <v>232</v>
      </c>
      <c r="AE24" s="689"/>
      <c r="AF24" s="689"/>
      <c r="AG24" s="689"/>
      <c r="AH24" s="689"/>
      <c r="AI24" s="689"/>
      <c r="AJ24" s="689"/>
      <c r="AK24" s="689"/>
      <c r="AL24" s="690" t="s">
        <v>128</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232</v>
      </c>
      <c r="BP24" s="688"/>
      <c r="BQ24" s="688"/>
      <c r="BR24" s="688"/>
      <c r="BS24" s="694" t="s">
        <v>232</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2470949</v>
      </c>
      <c r="CS24" s="675"/>
      <c r="CT24" s="675"/>
      <c r="CU24" s="675"/>
      <c r="CV24" s="675"/>
      <c r="CW24" s="675"/>
      <c r="CX24" s="675"/>
      <c r="CY24" s="676"/>
      <c r="CZ24" s="679">
        <v>14.5</v>
      </c>
      <c r="DA24" s="680"/>
      <c r="DB24" s="680"/>
      <c r="DC24" s="699"/>
      <c r="DD24" s="721">
        <v>2092111</v>
      </c>
      <c r="DE24" s="675"/>
      <c r="DF24" s="675"/>
      <c r="DG24" s="675"/>
      <c r="DH24" s="675"/>
      <c r="DI24" s="675"/>
      <c r="DJ24" s="675"/>
      <c r="DK24" s="676"/>
      <c r="DL24" s="721">
        <v>2073347</v>
      </c>
      <c r="DM24" s="675"/>
      <c r="DN24" s="675"/>
      <c r="DO24" s="675"/>
      <c r="DP24" s="675"/>
      <c r="DQ24" s="675"/>
      <c r="DR24" s="675"/>
      <c r="DS24" s="675"/>
      <c r="DT24" s="675"/>
      <c r="DU24" s="675"/>
      <c r="DV24" s="676"/>
      <c r="DW24" s="679">
        <v>53.8</v>
      </c>
      <c r="DX24" s="680"/>
      <c r="DY24" s="680"/>
      <c r="DZ24" s="680"/>
      <c r="EA24" s="680"/>
      <c r="EB24" s="680"/>
      <c r="EC24" s="681"/>
    </row>
    <row r="25" spans="2:133" ht="11.25" customHeight="1" x14ac:dyDescent="0.2">
      <c r="B25" s="682" t="s">
        <v>290</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128</v>
      </c>
      <c r="AA25" s="688"/>
      <c r="AB25" s="688"/>
      <c r="AC25" s="688"/>
      <c r="AD25" s="689" t="s">
        <v>232</v>
      </c>
      <c r="AE25" s="689"/>
      <c r="AF25" s="689"/>
      <c r="AG25" s="689"/>
      <c r="AH25" s="689"/>
      <c r="AI25" s="689"/>
      <c r="AJ25" s="689"/>
      <c r="AK25" s="689"/>
      <c r="AL25" s="690" t="s">
        <v>232</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232</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1307017</v>
      </c>
      <c r="CS25" s="722"/>
      <c r="CT25" s="722"/>
      <c r="CU25" s="722"/>
      <c r="CV25" s="722"/>
      <c r="CW25" s="722"/>
      <c r="CX25" s="722"/>
      <c r="CY25" s="723"/>
      <c r="CZ25" s="690">
        <v>7.7</v>
      </c>
      <c r="DA25" s="719"/>
      <c r="DB25" s="719"/>
      <c r="DC25" s="724"/>
      <c r="DD25" s="694">
        <v>1239592</v>
      </c>
      <c r="DE25" s="722"/>
      <c r="DF25" s="722"/>
      <c r="DG25" s="722"/>
      <c r="DH25" s="722"/>
      <c r="DI25" s="722"/>
      <c r="DJ25" s="722"/>
      <c r="DK25" s="723"/>
      <c r="DL25" s="694">
        <v>1224729</v>
      </c>
      <c r="DM25" s="722"/>
      <c r="DN25" s="722"/>
      <c r="DO25" s="722"/>
      <c r="DP25" s="722"/>
      <c r="DQ25" s="722"/>
      <c r="DR25" s="722"/>
      <c r="DS25" s="722"/>
      <c r="DT25" s="722"/>
      <c r="DU25" s="722"/>
      <c r="DV25" s="723"/>
      <c r="DW25" s="690">
        <v>31.8</v>
      </c>
      <c r="DX25" s="719"/>
      <c r="DY25" s="719"/>
      <c r="DZ25" s="719"/>
      <c r="EA25" s="719"/>
      <c r="EB25" s="719"/>
      <c r="EC25" s="720"/>
    </row>
    <row r="26" spans="2:133" ht="11.25" customHeight="1" x14ac:dyDescent="0.2">
      <c r="B26" s="682" t="s">
        <v>293</v>
      </c>
      <c r="C26" s="683"/>
      <c r="D26" s="683"/>
      <c r="E26" s="683"/>
      <c r="F26" s="683"/>
      <c r="G26" s="683"/>
      <c r="H26" s="683"/>
      <c r="I26" s="683"/>
      <c r="J26" s="683"/>
      <c r="K26" s="683"/>
      <c r="L26" s="683"/>
      <c r="M26" s="683"/>
      <c r="N26" s="683"/>
      <c r="O26" s="683"/>
      <c r="P26" s="683"/>
      <c r="Q26" s="684"/>
      <c r="R26" s="685">
        <v>5334085</v>
      </c>
      <c r="S26" s="686"/>
      <c r="T26" s="686"/>
      <c r="U26" s="686"/>
      <c r="V26" s="686"/>
      <c r="W26" s="686"/>
      <c r="X26" s="686"/>
      <c r="Y26" s="687"/>
      <c r="Z26" s="688">
        <v>29.7</v>
      </c>
      <c r="AA26" s="688"/>
      <c r="AB26" s="688"/>
      <c r="AC26" s="688"/>
      <c r="AD26" s="689">
        <v>3671967</v>
      </c>
      <c r="AE26" s="689"/>
      <c r="AF26" s="689"/>
      <c r="AG26" s="689"/>
      <c r="AH26" s="689"/>
      <c r="AI26" s="689"/>
      <c r="AJ26" s="689"/>
      <c r="AK26" s="689"/>
      <c r="AL26" s="690">
        <v>99.9</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128</v>
      </c>
      <c r="BH26" s="686"/>
      <c r="BI26" s="686"/>
      <c r="BJ26" s="686"/>
      <c r="BK26" s="686"/>
      <c r="BL26" s="686"/>
      <c r="BM26" s="686"/>
      <c r="BN26" s="687"/>
      <c r="BO26" s="688" t="s">
        <v>232</v>
      </c>
      <c r="BP26" s="688"/>
      <c r="BQ26" s="688"/>
      <c r="BR26" s="688"/>
      <c r="BS26" s="694" t="s">
        <v>128</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847763</v>
      </c>
      <c r="CS26" s="686"/>
      <c r="CT26" s="686"/>
      <c r="CU26" s="686"/>
      <c r="CV26" s="686"/>
      <c r="CW26" s="686"/>
      <c r="CX26" s="686"/>
      <c r="CY26" s="687"/>
      <c r="CZ26" s="690">
        <v>5</v>
      </c>
      <c r="DA26" s="719"/>
      <c r="DB26" s="719"/>
      <c r="DC26" s="724"/>
      <c r="DD26" s="694">
        <v>824321</v>
      </c>
      <c r="DE26" s="686"/>
      <c r="DF26" s="686"/>
      <c r="DG26" s="686"/>
      <c r="DH26" s="686"/>
      <c r="DI26" s="686"/>
      <c r="DJ26" s="686"/>
      <c r="DK26" s="687"/>
      <c r="DL26" s="694" t="s">
        <v>128</v>
      </c>
      <c r="DM26" s="686"/>
      <c r="DN26" s="686"/>
      <c r="DO26" s="686"/>
      <c r="DP26" s="686"/>
      <c r="DQ26" s="686"/>
      <c r="DR26" s="686"/>
      <c r="DS26" s="686"/>
      <c r="DT26" s="686"/>
      <c r="DU26" s="686"/>
      <c r="DV26" s="687"/>
      <c r="DW26" s="690" t="s">
        <v>232</v>
      </c>
      <c r="DX26" s="719"/>
      <c r="DY26" s="719"/>
      <c r="DZ26" s="719"/>
      <c r="EA26" s="719"/>
      <c r="EB26" s="719"/>
      <c r="EC26" s="720"/>
    </row>
    <row r="27" spans="2:133" ht="11.25" customHeight="1" x14ac:dyDescent="0.2">
      <c r="B27" s="682" t="s">
        <v>296</v>
      </c>
      <c r="C27" s="683"/>
      <c r="D27" s="683"/>
      <c r="E27" s="683"/>
      <c r="F27" s="683"/>
      <c r="G27" s="683"/>
      <c r="H27" s="683"/>
      <c r="I27" s="683"/>
      <c r="J27" s="683"/>
      <c r="K27" s="683"/>
      <c r="L27" s="683"/>
      <c r="M27" s="683"/>
      <c r="N27" s="683"/>
      <c r="O27" s="683"/>
      <c r="P27" s="683"/>
      <c r="Q27" s="684"/>
      <c r="R27" s="685">
        <v>894</v>
      </c>
      <c r="S27" s="686"/>
      <c r="T27" s="686"/>
      <c r="U27" s="686"/>
      <c r="V27" s="686"/>
      <c r="W27" s="686"/>
      <c r="X27" s="686"/>
      <c r="Y27" s="687"/>
      <c r="Z27" s="688">
        <v>0</v>
      </c>
      <c r="AA27" s="688"/>
      <c r="AB27" s="688"/>
      <c r="AC27" s="688"/>
      <c r="AD27" s="689">
        <v>894</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1690432</v>
      </c>
      <c r="BH27" s="686"/>
      <c r="BI27" s="686"/>
      <c r="BJ27" s="686"/>
      <c r="BK27" s="686"/>
      <c r="BL27" s="686"/>
      <c r="BM27" s="686"/>
      <c r="BN27" s="687"/>
      <c r="BO27" s="688">
        <v>100</v>
      </c>
      <c r="BP27" s="688"/>
      <c r="BQ27" s="688"/>
      <c r="BR27" s="688"/>
      <c r="BS27" s="694">
        <v>9585</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301386</v>
      </c>
      <c r="CS27" s="722"/>
      <c r="CT27" s="722"/>
      <c r="CU27" s="722"/>
      <c r="CV27" s="722"/>
      <c r="CW27" s="722"/>
      <c r="CX27" s="722"/>
      <c r="CY27" s="723"/>
      <c r="CZ27" s="690">
        <v>1.8</v>
      </c>
      <c r="DA27" s="719"/>
      <c r="DB27" s="719"/>
      <c r="DC27" s="724"/>
      <c r="DD27" s="694">
        <v>75790</v>
      </c>
      <c r="DE27" s="722"/>
      <c r="DF27" s="722"/>
      <c r="DG27" s="722"/>
      <c r="DH27" s="722"/>
      <c r="DI27" s="722"/>
      <c r="DJ27" s="722"/>
      <c r="DK27" s="723"/>
      <c r="DL27" s="694">
        <v>71889</v>
      </c>
      <c r="DM27" s="722"/>
      <c r="DN27" s="722"/>
      <c r="DO27" s="722"/>
      <c r="DP27" s="722"/>
      <c r="DQ27" s="722"/>
      <c r="DR27" s="722"/>
      <c r="DS27" s="722"/>
      <c r="DT27" s="722"/>
      <c r="DU27" s="722"/>
      <c r="DV27" s="723"/>
      <c r="DW27" s="690">
        <v>1.9</v>
      </c>
      <c r="DX27" s="719"/>
      <c r="DY27" s="719"/>
      <c r="DZ27" s="719"/>
      <c r="EA27" s="719"/>
      <c r="EB27" s="719"/>
      <c r="EC27" s="720"/>
    </row>
    <row r="28" spans="2:133" ht="11.25" customHeight="1" x14ac:dyDescent="0.2">
      <c r="B28" s="682" t="s">
        <v>299</v>
      </c>
      <c r="C28" s="683"/>
      <c r="D28" s="683"/>
      <c r="E28" s="683"/>
      <c r="F28" s="683"/>
      <c r="G28" s="683"/>
      <c r="H28" s="683"/>
      <c r="I28" s="683"/>
      <c r="J28" s="683"/>
      <c r="K28" s="683"/>
      <c r="L28" s="683"/>
      <c r="M28" s="683"/>
      <c r="N28" s="683"/>
      <c r="O28" s="683"/>
      <c r="P28" s="683"/>
      <c r="Q28" s="684"/>
      <c r="R28" s="685">
        <v>48967</v>
      </c>
      <c r="S28" s="686"/>
      <c r="T28" s="686"/>
      <c r="U28" s="686"/>
      <c r="V28" s="686"/>
      <c r="W28" s="686"/>
      <c r="X28" s="686"/>
      <c r="Y28" s="687"/>
      <c r="Z28" s="688">
        <v>0.3</v>
      </c>
      <c r="AA28" s="688"/>
      <c r="AB28" s="688"/>
      <c r="AC28" s="688"/>
      <c r="AD28" s="689" t="s">
        <v>232</v>
      </c>
      <c r="AE28" s="689"/>
      <c r="AF28" s="689"/>
      <c r="AG28" s="689"/>
      <c r="AH28" s="689"/>
      <c r="AI28" s="689"/>
      <c r="AJ28" s="689"/>
      <c r="AK28" s="689"/>
      <c r="AL28" s="690" t="s">
        <v>232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862546</v>
      </c>
      <c r="CS28" s="686"/>
      <c r="CT28" s="686"/>
      <c r="CU28" s="686"/>
      <c r="CV28" s="686"/>
      <c r="CW28" s="686"/>
      <c r="CX28" s="686"/>
      <c r="CY28" s="687"/>
      <c r="CZ28" s="690">
        <v>5.0999999999999996</v>
      </c>
      <c r="DA28" s="719"/>
      <c r="DB28" s="719"/>
      <c r="DC28" s="724"/>
      <c r="DD28" s="694">
        <v>776729</v>
      </c>
      <c r="DE28" s="686"/>
      <c r="DF28" s="686"/>
      <c r="DG28" s="686"/>
      <c r="DH28" s="686"/>
      <c r="DI28" s="686"/>
      <c r="DJ28" s="686"/>
      <c r="DK28" s="687"/>
      <c r="DL28" s="694">
        <v>776729</v>
      </c>
      <c r="DM28" s="686"/>
      <c r="DN28" s="686"/>
      <c r="DO28" s="686"/>
      <c r="DP28" s="686"/>
      <c r="DQ28" s="686"/>
      <c r="DR28" s="686"/>
      <c r="DS28" s="686"/>
      <c r="DT28" s="686"/>
      <c r="DU28" s="686"/>
      <c r="DV28" s="687"/>
      <c r="DW28" s="690">
        <v>20.2</v>
      </c>
      <c r="DX28" s="719"/>
      <c r="DY28" s="719"/>
      <c r="DZ28" s="719"/>
      <c r="EA28" s="719"/>
      <c r="EB28" s="719"/>
      <c r="EC28" s="720"/>
    </row>
    <row r="29" spans="2:133" ht="11.25" customHeight="1" x14ac:dyDescent="0.2">
      <c r="B29" s="682" t="s">
        <v>301</v>
      </c>
      <c r="C29" s="683"/>
      <c r="D29" s="683"/>
      <c r="E29" s="683"/>
      <c r="F29" s="683"/>
      <c r="G29" s="683"/>
      <c r="H29" s="683"/>
      <c r="I29" s="683"/>
      <c r="J29" s="683"/>
      <c r="K29" s="683"/>
      <c r="L29" s="683"/>
      <c r="M29" s="683"/>
      <c r="N29" s="683"/>
      <c r="O29" s="683"/>
      <c r="P29" s="683"/>
      <c r="Q29" s="684"/>
      <c r="R29" s="685">
        <v>132035</v>
      </c>
      <c r="S29" s="686"/>
      <c r="T29" s="686"/>
      <c r="U29" s="686"/>
      <c r="V29" s="686"/>
      <c r="W29" s="686"/>
      <c r="X29" s="686"/>
      <c r="Y29" s="687"/>
      <c r="Z29" s="688">
        <v>0.7</v>
      </c>
      <c r="AA29" s="688"/>
      <c r="AB29" s="688"/>
      <c r="AC29" s="688"/>
      <c r="AD29" s="689" t="s">
        <v>128</v>
      </c>
      <c r="AE29" s="689"/>
      <c r="AF29" s="689"/>
      <c r="AG29" s="689"/>
      <c r="AH29" s="689"/>
      <c r="AI29" s="689"/>
      <c r="AJ29" s="689"/>
      <c r="AK29" s="689"/>
      <c r="AL29" s="690" t="s">
        <v>128</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302</v>
      </c>
      <c r="CE29" s="732"/>
      <c r="CF29" s="700" t="s">
        <v>303</v>
      </c>
      <c r="CG29" s="701"/>
      <c r="CH29" s="701"/>
      <c r="CI29" s="701"/>
      <c r="CJ29" s="701"/>
      <c r="CK29" s="701"/>
      <c r="CL29" s="701"/>
      <c r="CM29" s="701"/>
      <c r="CN29" s="701"/>
      <c r="CO29" s="701"/>
      <c r="CP29" s="701"/>
      <c r="CQ29" s="702"/>
      <c r="CR29" s="685">
        <v>862443</v>
      </c>
      <c r="CS29" s="722"/>
      <c r="CT29" s="722"/>
      <c r="CU29" s="722"/>
      <c r="CV29" s="722"/>
      <c r="CW29" s="722"/>
      <c r="CX29" s="722"/>
      <c r="CY29" s="723"/>
      <c r="CZ29" s="690">
        <v>5.0999999999999996</v>
      </c>
      <c r="DA29" s="719"/>
      <c r="DB29" s="719"/>
      <c r="DC29" s="724"/>
      <c r="DD29" s="694">
        <v>776626</v>
      </c>
      <c r="DE29" s="722"/>
      <c r="DF29" s="722"/>
      <c r="DG29" s="722"/>
      <c r="DH29" s="722"/>
      <c r="DI29" s="722"/>
      <c r="DJ29" s="722"/>
      <c r="DK29" s="723"/>
      <c r="DL29" s="694">
        <v>776626</v>
      </c>
      <c r="DM29" s="722"/>
      <c r="DN29" s="722"/>
      <c r="DO29" s="722"/>
      <c r="DP29" s="722"/>
      <c r="DQ29" s="722"/>
      <c r="DR29" s="722"/>
      <c r="DS29" s="722"/>
      <c r="DT29" s="722"/>
      <c r="DU29" s="722"/>
      <c r="DV29" s="723"/>
      <c r="DW29" s="690">
        <v>20.2</v>
      </c>
      <c r="DX29" s="719"/>
      <c r="DY29" s="719"/>
      <c r="DZ29" s="719"/>
      <c r="EA29" s="719"/>
      <c r="EB29" s="719"/>
      <c r="EC29" s="720"/>
    </row>
    <row r="30" spans="2:133" ht="11.25" customHeight="1" x14ac:dyDescent="0.2">
      <c r="B30" s="682" t="s">
        <v>304</v>
      </c>
      <c r="C30" s="683"/>
      <c r="D30" s="683"/>
      <c r="E30" s="683"/>
      <c r="F30" s="683"/>
      <c r="G30" s="683"/>
      <c r="H30" s="683"/>
      <c r="I30" s="683"/>
      <c r="J30" s="683"/>
      <c r="K30" s="683"/>
      <c r="L30" s="683"/>
      <c r="M30" s="683"/>
      <c r="N30" s="683"/>
      <c r="O30" s="683"/>
      <c r="P30" s="683"/>
      <c r="Q30" s="684"/>
      <c r="R30" s="685">
        <v>2964</v>
      </c>
      <c r="S30" s="686"/>
      <c r="T30" s="686"/>
      <c r="U30" s="686"/>
      <c r="V30" s="686"/>
      <c r="W30" s="686"/>
      <c r="X30" s="686"/>
      <c r="Y30" s="687"/>
      <c r="Z30" s="688">
        <v>0</v>
      </c>
      <c r="AA30" s="688"/>
      <c r="AB30" s="688"/>
      <c r="AC30" s="688"/>
      <c r="AD30" s="689" t="s">
        <v>232</v>
      </c>
      <c r="AE30" s="689"/>
      <c r="AF30" s="689"/>
      <c r="AG30" s="689"/>
      <c r="AH30" s="689"/>
      <c r="AI30" s="689"/>
      <c r="AJ30" s="689"/>
      <c r="AK30" s="689"/>
      <c r="AL30" s="690" t="s">
        <v>128</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29"/>
      <c r="BI30" s="729"/>
      <c r="BJ30" s="729"/>
      <c r="BK30" s="729"/>
      <c r="BL30" s="729"/>
      <c r="BM30" s="729"/>
      <c r="BN30" s="729"/>
      <c r="BO30" s="729"/>
      <c r="BP30" s="729"/>
      <c r="BQ30" s="730"/>
      <c r="BR30" s="664" t="s">
        <v>306</v>
      </c>
      <c r="BS30" s="729"/>
      <c r="BT30" s="729"/>
      <c r="BU30" s="729"/>
      <c r="BV30" s="729"/>
      <c r="BW30" s="729"/>
      <c r="BX30" s="729"/>
      <c r="BY30" s="729"/>
      <c r="BZ30" s="729"/>
      <c r="CA30" s="729"/>
      <c r="CB30" s="730"/>
      <c r="CD30" s="733"/>
      <c r="CE30" s="734"/>
      <c r="CF30" s="700" t="s">
        <v>307</v>
      </c>
      <c r="CG30" s="701"/>
      <c r="CH30" s="701"/>
      <c r="CI30" s="701"/>
      <c r="CJ30" s="701"/>
      <c r="CK30" s="701"/>
      <c r="CL30" s="701"/>
      <c r="CM30" s="701"/>
      <c r="CN30" s="701"/>
      <c r="CO30" s="701"/>
      <c r="CP30" s="701"/>
      <c r="CQ30" s="702"/>
      <c r="CR30" s="685">
        <v>839042</v>
      </c>
      <c r="CS30" s="686"/>
      <c r="CT30" s="686"/>
      <c r="CU30" s="686"/>
      <c r="CV30" s="686"/>
      <c r="CW30" s="686"/>
      <c r="CX30" s="686"/>
      <c r="CY30" s="687"/>
      <c r="CZ30" s="690">
        <v>4.9000000000000004</v>
      </c>
      <c r="DA30" s="719"/>
      <c r="DB30" s="719"/>
      <c r="DC30" s="724"/>
      <c r="DD30" s="694">
        <v>774386</v>
      </c>
      <c r="DE30" s="686"/>
      <c r="DF30" s="686"/>
      <c r="DG30" s="686"/>
      <c r="DH30" s="686"/>
      <c r="DI30" s="686"/>
      <c r="DJ30" s="686"/>
      <c r="DK30" s="687"/>
      <c r="DL30" s="694">
        <v>774386</v>
      </c>
      <c r="DM30" s="686"/>
      <c r="DN30" s="686"/>
      <c r="DO30" s="686"/>
      <c r="DP30" s="686"/>
      <c r="DQ30" s="686"/>
      <c r="DR30" s="686"/>
      <c r="DS30" s="686"/>
      <c r="DT30" s="686"/>
      <c r="DU30" s="686"/>
      <c r="DV30" s="687"/>
      <c r="DW30" s="690">
        <v>20.100000000000001</v>
      </c>
      <c r="DX30" s="719"/>
      <c r="DY30" s="719"/>
      <c r="DZ30" s="719"/>
      <c r="EA30" s="719"/>
      <c r="EB30" s="719"/>
      <c r="EC30" s="720"/>
    </row>
    <row r="31" spans="2:133" ht="11.25" customHeight="1" x14ac:dyDescent="0.2">
      <c r="B31" s="682" t="s">
        <v>308</v>
      </c>
      <c r="C31" s="683"/>
      <c r="D31" s="683"/>
      <c r="E31" s="683"/>
      <c r="F31" s="683"/>
      <c r="G31" s="683"/>
      <c r="H31" s="683"/>
      <c r="I31" s="683"/>
      <c r="J31" s="683"/>
      <c r="K31" s="683"/>
      <c r="L31" s="683"/>
      <c r="M31" s="683"/>
      <c r="N31" s="683"/>
      <c r="O31" s="683"/>
      <c r="P31" s="683"/>
      <c r="Q31" s="684"/>
      <c r="R31" s="685">
        <v>4621705</v>
      </c>
      <c r="S31" s="686"/>
      <c r="T31" s="686"/>
      <c r="U31" s="686"/>
      <c r="V31" s="686"/>
      <c r="W31" s="686"/>
      <c r="X31" s="686"/>
      <c r="Y31" s="687"/>
      <c r="Z31" s="688">
        <v>25.7</v>
      </c>
      <c r="AA31" s="688"/>
      <c r="AB31" s="688"/>
      <c r="AC31" s="688"/>
      <c r="AD31" s="689" t="s">
        <v>128</v>
      </c>
      <c r="AE31" s="689"/>
      <c r="AF31" s="689"/>
      <c r="AG31" s="689"/>
      <c r="AH31" s="689"/>
      <c r="AI31" s="689"/>
      <c r="AJ31" s="689"/>
      <c r="AK31" s="689"/>
      <c r="AL31" s="690" t="s">
        <v>128</v>
      </c>
      <c r="AM31" s="691"/>
      <c r="AN31" s="691"/>
      <c r="AO31" s="692"/>
      <c r="AP31" s="742" t="s">
        <v>309</v>
      </c>
      <c r="AQ31" s="743"/>
      <c r="AR31" s="743"/>
      <c r="AS31" s="743"/>
      <c r="AT31" s="748" t="s">
        <v>310</v>
      </c>
      <c r="AU31" s="231"/>
      <c r="AV31" s="231"/>
      <c r="AW31" s="231"/>
      <c r="AX31" s="671" t="s">
        <v>185</v>
      </c>
      <c r="AY31" s="672"/>
      <c r="AZ31" s="672"/>
      <c r="BA31" s="672"/>
      <c r="BB31" s="672"/>
      <c r="BC31" s="672"/>
      <c r="BD31" s="672"/>
      <c r="BE31" s="672"/>
      <c r="BF31" s="673"/>
      <c r="BG31" s="741">
        <v>99.2</v>
      </c>
      <c r="BH31" s="737"/>
      <c r="BI31" s="737"/>
      <c r="BJ31" s="737"/>
      <c r="BK31" s="737"/>
      <c r="BL31" s="737"/>
      <c r="BM31" s="680">
        <v>98.4</v>
      </c>
      <c r="BN31" s="737"/>
      <c r="BO31" s="737"/>
      <c r="BP31" s="737"/>
      <c r="BQ31" s="738"/>
      <c r="BR31" s="741">
        <v>100</v>
      </c>
      <c r="BS31" s="737"/>
      <c r="BT31" s="737"/>
      <c r="BU31" s="737"/>
      <c r="BV31" s="737"/>
      <c r="BW31" s="737"/>
      <c r="BX31" s="680">
        <v>99.1</v>
      </c>
      <c r="BY31" s="737"/>
      <c r="BZ31" s="737"/>
      <c r="CA31" s="737"/>
      <c r="CB31" s="738"/>
      <c r="CD31" s="733"/>
      <c r="CE31" s="734"/>
      <c r="CF31" s="700" t="s">
        <v>311</v>
      </c>
      <c r="CG31" s="701"/>
      <c r="CH31" s="701"/>
      <c r="CI31" s="701"/>
      <c r="CJ31" s="701"/>
      <c r="CK31" s="701"/>
      <c r="CL31" s="701"/>
      <c r="CM31" s="701"/>
      <c r="CN31" s="701"/>
      <c r="CO31" s="701"/>
      <c r="CP31" s="701"/>
      <c r="CQ31" s="702"/>
      <c r="CR31" s="685">
        <v>23401</v>
      </c>
      <c r="CS31" s="722"/>
      <c r="CT31" s="722"/>
      <c r="CU31" s="722"/>
      <c r="CV31" s="722"/>
      <c r="CW31" s="722"/>
      <c r="CX31" s="722"/>
      <c r="CY31" s="723"/>
      <c r="CZ31" s="690">
        <v>0.1</v>
      </c>
      <c r="DA31" s="719"/>
      <c r="DB31" s="719"/>
      <c r="DC31" s="724"/>
      <c r="DD31" s="694">
        <v>2240</v>
      </c>
      <c r="DE31" s="722"/>
      <c r="DF31" s="722"/>
      <c r="DG31" s="722"/>
      <c r="DH31" s="722"/>
      <c r="DI31" s="722"/>
      <c r="DJ31" s="722"/>
      <c r="DK31" s="723"/>
      <c r="DL31" s="694">
        <v>2240</v>
      </c>
      <c r="DM31" s="722"/>
      <c r="DN31" s="722"/>
      <c r="DO31" s="722"/>
      <c r="DP31" s="722"/>
      <c r="DQ31" s="722"/>
      <c r="DR31" s="722"/>
      <c r="DS31" s="722"/>
      <c r="DT31" s="722"/>
      <c r="DU31" s="722"/>
      <c r="DV31" s="723"/>
      <c r="DW31" s="690">
        <v>0.1</v>
      </c>
      <c r="DX31" s="719"/>
      <c r="DY31" s="719"/>
      <c r="DZ31" s="719"/>
      <c r="EA31" s="719"/>
      <c r="EB31" s="719"/>
      <c r="EC31" s="720"/>
    </row>
    <row r="32" spans="2:133" ht="11.25" customHeight="1" x14ac:dyDescent="0.2">
      <c r="B32" s="752" t="s">
        <v>312</v>
      </c>
      <c r="C32" s="753"/>
      <c r="D32" s="753"/>
      <c r="E32" s="753"/>
      <c r="F32" s="753"/>
      <c r="G32" s="753"/>
      <c r="H32" s="753"/>
      <c r="I32" s="753"/>
      <c r="J32" s="753"/>
      <c r="K32" s="753"/>
      <c r="L32" s="753"/>
      <c r="M32" s="753"/>
      <c r="N32" s="753"/>
      <c r="O32" s="753"/>
      <c r="P32" s="753"/>
      <c r="Q32" s="754"/>
      <c r="R32" s="685" t="s">
        <v>232</v>
      </c>
      <c r="S32" s="686"/>
      <c r="T32" s="686"/>
      <c r="U32" s="686"/>
      <c r="V32" s="686"/>
      <c r="W32" s="686"/>
      <c r="X32" s="686"/>
      <c r="Y32" s="687"/>
      <c r="Z32" s="688" t="s">
        <v>232</v>
      </c>
      <c r="AA32" s="688"/>
      <c r="AB32" s="688"/>
      <c r="AC32" s="688"/>
      <c r="AD32" s="689" t="s">
        <v>128</v>
      </c>
      <c r="AE32" s="689"/>
      <c r="AF32" s="689"/>
      <c r="AG32" s="689"/>
      <c r="AH32" s="689"/>
      <c r="AI32" s="689"/>
      <c r="AJ32" s="689"/>
      <c r="AK32" s="689"/>
      <c r="AL32" s="690" t="s">
        <v>232</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1">
        <v>98.6</v>
      </c>
      <c r="BH32" s="722"/>
      <c r="BI32" s="722"/>
      <c r="BJ32" s="722"/>
      <c r="BK32" s="722"/>
      <c r="BL32" s="722"/>
      <c r="BM32" s="691">
        <v>98.4</v>
      </c>
      <c r="BN32" s="739"/>
      <c r="BO32" s="739"/>
      <c r="BP32" s="739"/>
      <c r="BQ32" s="740"/>
      <c r="BR32" s="751">
        <v>99.9</v>
      </c>
      <c r="BS32" s="722"/>
      <c r="BT32" s="722"/>
      <c r="BU32" s="722"/>
      <c r="BV32" s="722"/>
      <c r="BW32" s="722"/>
      <c r="BX32" s="691">
        <v>99.5</v>
      </c>
      <c r="BY32" s="739"/>
      <c r="BZ32" s="739"/>
      <c r="CA32" s="739"/>
      <c r="CB32" s="740"/>
      <c r="CD32" s="735"/>
      <c r="CE32" s="736"/>
      <c r="CF32" s="700" t="s">
        <v>315</v>
      </c>
      <c r="CG32" s="701"/>
      <c r="CH32" s="701"/>
      <c r="CI32" s="701"/>
      <c r="CJ32" s="701"/>
      <c r="CK32" s="701"/>
      <c r="CL32" s="701"/>
      <c r="CM32" s="701"/>
      <c r="CN32" s="701"/>
      <c r="CO32" s="701"/>
      <c r="CP32" s="701"/>
      <c r="CQ32" s="702"/>
      <c r="CR32" s="685">
        <v>103</v>
      </c>
      <c r="CS32" s="686"/>
      <c r="CT32" s="686"/>
      <c r="CU32" s="686"/>
      <c r="CV32" s="686"/>
      <c r="CW32" s="686"/>
      <c r="CX32" s="686"/>
      <c r="CY32" s="687"/>
      <c r="CZ32" s="690">
        <v>0</v>
      </c>
      <c r="DA32" s="719"/>
      <c r="DB32" s="719"/>
      <c r="DC32" s="724"/>
      <c r="DD32" s="694">
        <v>103</v>
      </c>
      <c r="DE32" s="686"/>
      <c r="DF32" s="686"/>
      <c r="DG32" s="686"/>
      <c r="DH32" s="686"/>
      <c r="DI32" s="686"/>
      <c r="DJ32" s="686"/>
      <c r="DK32" s="687"/>
      <c r="DL32" s="694">
        <v>103</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316</v>
      </c>
      <c r="C33" s="683"/>
      <c r="D33" s="683"/>
      <c r="E33" s="683"/>
      <c r="F33" s="683"/>
      <c r="G33" s="683"/>
      <c r="H33" s="683"/>
      <c r="I33" s="683"/>
      <c r="J33" s="683"/>
      <c r="K33" s="683"/>
      <c r="L33" s="683"/>
      <c r="M33" s="683"/>
      <c r="N33" s="683"/>
      <c r="O33" s="683"/>
      <c r="P33" s="683"/>
      <c r="Q33" s="684"/>
      <c r="R33" s="685">
        <v>1237782</v>
      </c>
      <c r="S33" s="686"/>
      <c r="T33" s="686"/>
      <c r="U33" s="686"/>
      <c r="V33" s="686"/>
      <c r="W33" s="686"/>
      <c r="X33" s="686"/>
      <c r="Y33" s="687"/>
      <c r="Z33" s="688">
        <v>6.9</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99.3</v>
      </c>
      <c r="BH33" s="756"/>
      <c r="BI33" s="756"/>
      <c r="BJ33" s="756"/>
      <c r="BK33" s="756"/>
      <c r="BL33" s="756"/>
      <c r="BM33" s="757">
        <v>98.3</v>
      </c>
      <c r="BN33" s="756"/>
      <c r="BO33" s="756"/>
      <c r="BP33" s="756"/>
      <c r="BQ33" s="758"/>
      <c r="BR33" s="755">
        <v>100</v>
      </c>
      <c r="BS33" s="756"/>
      <c r="BT33" s="756"/>
      <c r="BU33" s="756"/>
      <c r="BV33" s="756"/>
      <c r="BW33" s="756"/>
      <c r="BX33" s="757">
        <v>98.9</v>
      </c>
      <c r="BY33" s="756"/>
      <c r="BZ33" s="756"/>
      <c r="CA33" s="756"/>
      <c r="CB33" s="758"/>
      <c r="CD33" s="700" t="s">
        <v>318</v>
      </c>
      <c r="CE33" s="701"/>
      <c r="CF33" s="701"/>
      <c r="CG33" s="701"/>
      <c r="CH33" s="701"/>
      <c r="CI33" s="701"/>
      <c r="CJ33" s="701"/>
      <c r="CK33" s="701"/>
      <c r="CL33" s="701"/>
      <c r="CM33" s="701"/>
      <c r="CN33" s="701"/>
      <c r="CO33" s="701"/>
      <c r="CP33" s="701"/>
      <c r="CQ33" s="702"/>
      <c r="CR33" s="685">
        <v>7308789</v>
      </c>
      <c r="CS33" s="722"/>
      <c r="CT33" s="722"/>
      <c r="CU33" s="722"/>
      <c r="CV33" s="722"/>
      <c r="CW33" s="722"/>
      <c r="CX33" s="722"/>
      <c r="CY33" s="723"/>
      <c r="CZ33" s="690">
        <v>42.9</v>
      </c>
      <c r="DA33" s="719"/>
      <c r="DB33" s="719"/>
      <c r="DC33" s="724"/>
      <c r="DD33" s="694">
        <v>3932151</v>
      </c>
      <c r="DE33" s="722"/>
      <c r="DF33" s="722"/>
      <c r="DG33" s="722"/>
      <c r="DH33" s="722"/>
      <c r="DI33" s="722"/>
      <c r="DJ33" s="722"/>
      <c r="DK33" s="723"/>
      <c r="DL33" s="694">
        <v>1147610</v>
      </c>
      <c r="DM33" s="722"/>
      <c r="DN33" s="722"/>
      <c r="DO33" s="722"/>
      <c r="DP33" s="722"/>
      <c r="DQ33" s="722"/>
      <c r="DR33" s="722"/>
      <c r="DS33" s="722"/>
      <c r="DT33" s="722"/>
      <c r="DU33" s="722"/>
      <c r="DV33" s="723"/>
      <c r="DW33" s="690">
        <v>29.8</v>
      </c>
      <c r="DX33" s="719"/>
      <c r="DY33" s="719"/>
      <c r="DZ33" s="719"/>
      <c r="EA33" s="719"/>
      <c r="EB33" s="719"/>
      <c r="EC33" s="720"/>
    </row>
    <row r="34" spans="2:133" ht="11.25" customHeight="1" x14ac:dyDescent="0.2">
      <c r="B34" s="682" t="s">
        <v>319</v>
      </c>
      <c r="C34" s="683"/>
      <c r="D34" s="683"/>
      <c r="E34" s="683"/>
      <c r="F34" s="683"/>
      <c r="G34" s="683"/>
      <c r="H34" s="683"/>
      <c r="I34" s="683"/>
      <c r="J34" s="683"/>
      <c r="K34" s="683"/>
      <c r="L34" s="683"/>
      <c r="M34" s="683"/>
      <c r="N34" s="683"/>
      <c r="O34" s="683"/>
      <c r="P34" s="683"/>
      <c r="Q34" s="684"/>
      <c r="R34" s="685">
        <v>94551</v>
      </c>
      <c r="S34" s="686"/>
      <c r="T34" s="686"/>
      <c r="U34" s="686"/>
      <c r="V34" s="686"/>
      <c r="W34" s="686"/>
      <c r="X34" s="686"/>
      <c r="Y34" s="687"/>
      <c r="Z34" s="688">
        <v>0.5</v>
      </c>
      <c r="AA34" s="688"/>
      <c r="AB34" s="688"/>
      <c r="AC34" s="688"/>
      <c r="AD34" s="689" t="s">
        <v>232</v>
      </c>
      <c r="AE34" s="689"/>
      <c r="AF34" s="689"/>
      <c r="AG34" s="689"/>
      <c r="AH34" s="689"/>
      <c r="AI34" s="689"/>
      <c r="AJ34" s="689"/>
      <c r="AK34" s="689"/>
      <c r="AL34" s="690" t="s">
        <v>232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1410067</v>
      </c>
      <c r="CS34" s="686"/>
      <c r="CT34" s="686"/>
      <c r="CU34" s="686"/>
      <c r="CV34" s="686"/>
      <c r="CW34" s="686"/>
      <c r="CX34" s="686"/>
      <c r="CY34" s="687"/>
      <c r="CZ34" s="690">
        <v>8.3000000000000007</v>
      </c>
      <c r="DA34" s="719"/>
      <c r="DB34" s="719"/>
      <c r="DC34" s="724"/>
      <c r="DD34" s="694">
        <v>762370</v>
      </c>
      <c r="DE34" s="686"/>
      <c r="DF34" s="686"/>
      <c r="DG34" s="686"/>
      <c r="DH34" s="686"/>
      <c r="DI34" s="686"/>
      <c r="DJ34" s="686"/>
      <c r="DK34" s="687"/>
      <c r="DL34" s="694">
        <v>525436</v>
      </c>
      <c r="DM34" s="686"/>
      <c r="DN34" s="686"/>
      <c r="DO34" s="686"/>
      <c r="DP34" s="686"/>
      <c r="DQ34" s="686"/>
      <c r="DR34" s="686"/>
      <c r="DS34" s="686"/>
      <c r="DT34" s="686"/>
      <c r="DU34" s="686"/>
      <c r="DV34" s="687"/>
      <c r="DW34" s="690">
        <v>13.6</v>
      </c>
      <c r="DX34" s="719"/>
      <c r="DY34" s="719"/>
      <c r="DZ34" s="719"/>
      <c r="EA34" s="719"/>
      <c r="EB34" s="719"/>
      <c r="EC34" s="720"/>
    </row>
    <row r="35" spans="2:133" ht="11.25" customHeight="1" x14ac:dyDescent="0.2">
      <c r="B35" s="682" t="s">
        <v>321</v>
      </c>
      <c r="C35" s="683"/>
      <c r="D35" s="683"/>
      <c r="E35" s="683"/>
      <c r="F35" s="683"/>
      <c r="G35" s="683"/>
      <c r="H35" s="683"/>
      <c r="I35" s="683"/>
      <c r="J35" s="683"/>
      <c r="K35" s="683"/>
      <c r="L35" s="683"/>
      <c r="M35" s="683"/>
      <c r="N35" s="683"/>
      <c r="O35" s="683"/>
      <c r="P35" s="683"/>
      <c r="Q35" s="684"/>
      <c r="R35" s="685">
        <v>1264931</v>
      </c>
      <c r="S35" s="686"/>
      <c r="T35" s="686"/>
      <c r="U35" s="686"/>
      <c r="V35" s="686"/>
      <c r="W35" s="686"/>
      <c r="X35" s="686"/>
      <c r="Y35" s="687"/>
      <c r="Z35" s="688">
        <v>7</v>
      </c>
      <c r="AA35" s="688"/>
      <c r="AB35" s="688"/>
      <c r="AC35" s="688"/>
      <c r="AD35" s="689" t="s">
        <v>128</v>
      </c>
      <c r="AE35" s="689"/>
      <c r="AF35" s="689"/>
      <c r="AG35" s="689"/>
      <c r="AH35" s="689"/>
      <c r="AI35" s="689"/>
      <c r="AJ35" s="689"/>
      <c r="AK35" s="689"/>
      <c r="AL35" s="690" t="s">
        <v>232</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224464</v>
      </c>
      <c r="CS35" s="722"/>
      <c r="CT35" s="722"/>
      <c r="CU35" s="722"/>
      <c r="CV35" s="722"/>
      <c r="CW35" s="722"/>
      <c r="CX35" s="722"/>
      <c r="CY35" s="723"/>
      <c r="CZ35" s="690">
        <v>1.3</v>
      </c>
      <c r="DA35" s="719"/>
      <c r="DB35" s="719"/>
      <c r="DC35" s="724"/>
      <c r="DD35" s="694">
        <v>168138</v>
      </c>
      <c r="DE35" s="722"/>
      <c r="DF35" s="722"/>
      <c r="DG35" s="722"/>
      <c r="DH35" s="722"/>
      <c r="DI35" s="722"/>
      <c r="DJ35" s="722"/>
      <c r="DK35" s="723"/>
      <c r="DL35" s="694">
        <v>116312</v>
      </c>
      <c r="DM35" s="722"/>
      <c r="DN35" s="722"/>
      <c r="DO35" s="722"/>
      <c r="DP35" s="722"/>
      <c r="DQ35" s="722"/>
      <c r="DR35" s="722"/>
      <c r="DS35" s="722"/>
      <c r="DT35" s="722"/>
      <c r="DU35" s="722"/>
      <c r="DV35" s="723"/>
      <c r="DW35" s="690">
        <v>3</v>
      </c>
      <c r="DX35" s="719"/>
      <c r="DY35" s="719"/>
      <c r="DZ35" s="719"/>
      <c r="EA35" s="719"/>
      <c r="EB35" s="719"/>
      <c r="EC35" s="720"/>
    </row>
    <row r="36" spans="2:133" ht="11.25" customHeight="1" x14ac:dyDescent="0.2">
      <c r="B36" s="682" t="s">
        <v>325</v>
      </c>
      <c r="C36" s="683"/>
      <c r="D36" s="683"/>
      <c r="E36" s="683"/>
      <c r="F36" s="683"/>
      <c r="G36" s="683"/>
      <c r="H36" s="683"/>
      <c r="I36" s="683"/>
      <c r="J36" s="683"/>
      <c r="K36" s="683"/>
      <c r="L36" s="683"/>
      <c r="M36" s="683"/>
      <c r="N36" s="683"/>
      <c r="O36" s="683"/>
      <c r="P36" s="683"/>
      <c r="Q36" s="684"/>
      <c r="R36" s="685">
        <v>477624</v>
      </c>
      <c r="S36" s="686"/>
      <c r="T36" s="686"/>
      <c r="U36" s="686"/>
      <c r="V36" s="686"/>
      <c r="W36" s="686"/>
      <c r="X36" s="686"/>
      <c r="Y36" s="687"/>
      <c r="Z36" s="688">
        <v>2.7</v>
      </c>
      <c r="AA36" s="688"/>
      <c r="AB36" s="688"/>
      <c r="AC36" s="688"/>
      <c r="AD36" s="689" t="s">
        <v>128</v>
      </c>
      <c r="AE36" s="689"/>
      <c r="AF36" s="689"/>
      <c r="AG36" s="689"/>
      <c r="AH36" s="689"/>
      <c r="AI36" s="689"/>
      <c r="AJ36" s="689"/>
      <c r="AK36" s="689"/>
      <c r="AL36" s="690" t="s">
        <v>232</v>
      </c>
      <c r="AM36" s="691"/>
      <c r="AN36" s="691"/>
      <c r="AO36" s="692"/>
      <c r="AP36" s="235"/>
      <c r="AQ36" s="759" t="s">
        <v>326</v>
      </c>
      <c r="AR36" s="760"/>
      <c r="AS36" s="760"/>
      <c r="AT36" s="760"/>
      <c r="AU36" s="760"/>
      <c r="AV36" s="760"/>
      <c r="AW36" s="760"/>
      <c r="AX36" s="760"/>
      <c r="AY36" s="761"/>
      <c r="AZ36" s="674">
        <v>914150</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18820</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2204569</v>
      </c>
      <c r="CS36" s="686"/>
      <c r="CT36" s="686"/>
      <c r="CU36" s="686"/>
      <c r="CV36" s="686"/>
      <c r="CW36" s="686"/>
      <c r="CX36" s="686"/>
      <c r="CY36" s="687"/>
      <c r="CZ36" s="690">
        <v>12.9</v>
      </c>
      <c r="DA36" s="719"/>
      <c r="DB36" s="719"/>
      <c r="DC36" s="724"/>
      <c r="DD36" s="694">
        <v>1093702</v>
      </c>
      <c r="DE36" s="686"/>
      <c r="DF36" s="686"/>
      <c r="DG36" s="686"/>
      <c r="DH36" s="686"/>
      <c r="DI36" s="686"/>
      <c r="DJ36" s="686"/>
      <c r="DK36" s="687"/>
      <c r="DL36" s="694">
        <v>426895</v>
      </c>
      <c r="DM36" s="686"/>
      <c r="DN36" s="686"/>
      <c r="DO36" s="686"/>
      <c r="DP36" s="686"/>
      <c r="DQ36" s="686"/>
      <c r="DR36" s="686"/>
      <c r="DS36" s="686"/>
      <c r="DT36" s="686"/>
      <c r="DU36" s="686"/>
      <c r="DV36" s="687"/>
      <c r="DW36" s="690">
        <v>11.1</v>
      </c>
      <c r="DX36" s="719"/>
      <c r="DY36" s="719"/>
      <c r="DZ36" s="719"/>
      <c r="EA36" s="719"/>
      <c r="EB36" s="719"/>
      <c r="EC36" s="720"/>
    </row>
    <row r="37" spans="2:133" ht="11.25" customHeight="1" x14ac:dyDescent="0.2">
      <c r="B37" s="682" t="s">
        <v>329</v>
      </c>
      <c r="C37" s="683"/>
      <c r="D37" s="683"/>
      <c r="E37" s="683"/>
      <c r="F37" s="683"/>
      <c r="G37" s="683"/>
      <c r="H37" s="683"/>
      <c r="I37" s="683"/>
      <c r="J37" s="683"/>
      <c r="K37" s="683"/>
      <c r="L37" s="683"/>
      <c r="M37" s="683"/>
      <c r="N37" s="683"/>
      <c r="O37" s="683"/>
      <c r="P37" s="683"/>
      <c r="Q37" s="684"/>
      <c r="R37" s="685">
        <v>2261032</v>
      </c>
      <c r="S37" s="686"/>
      <c r="T37" s="686"/>
      <c r="U37" s="686"/>
      <c r="V37" s="686"/>
      <c r="W37" s="686"/>
      <c r="X37" s="686"/>
      <c r="Y37" s="687"/>
      <c r="Z37" s="688">
        <v>12.6</v>
      </c>
      <c r="AA37" s="688"/>
      <c r="AB37" s="688"/>
      <c r="AC37" s="688"/>
      <c r="AD37" s="689" t="s">
        <v>128</v>
      </c>
      <c r="AE37" s="689"/>
      <c r="AF37" s="689"/>
      <c r="AG37" s="689"/>
      <c r="AH37" s="689"/>
      <c r="AI37" s="689"/>
      <c r="AJ37" s="689"/>
      <c r="AK37" s="689"/>
      <c r="AL37" s="690" t="s">
        <v>128</v>
      </c>
      <c r="AM37" s="691"/>
      <c r="AN37" s="691"/>
      <c r="AO37" s="692"/>
      <c r="AQ37" s="763" t="s">
        <v>330</v>
      </c>
      <c r="AR37" s="764"/>
      <c r="AS37" s="764"/>
      <c r="AT37" s="764"/>
      <c r="AU37" s="764"/>
      <c r="AV37" s="764"/>
      <c r="AW37" s="764"/>
      <c r="AX37" s="764"/>
      <c r="AY37" s="765"/>
      <c r="AZ37" s="685">
        <v>500915</v>
      </c>
      <c r="BA37" s="686"/>
      <c r="BB37" s="686"/>
      <c r="BC37" s="686"/>
      <c r="BD37" s="722"/>
      <c r="BE37" s="722"/>
      <c r="BF37" s="740"/>
      <c r="BG37" s="700" t="s">
        <v>331</v>
      </c>
      <c r="BH37" s="701"/>
      <c r="BI37" s="701"/>
      <c r="BJ37" s="701"/>
      <c r="BK37" s="701"/>
      <c r="BL37" s="701"/>
      <c r="BM37" s="701"/>
      <c r="BN37" s="701"/>
      <c r="BO37" s="701"/>
      <c r="BP37" s="701"/>
      <c r="BQ37" s="701"/>
      <c r="BR37" s="701"/>
      <c r="BS37" s="701"/>
      <c r="BT37" s="701"/>
      <c r="BU37" s="702"/>
      <c r="BV37" s="685">
        <v>18820</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388813</v>
      </c>
      <c r="CS37" s="722"/>
      <c r="CT37" s="722"/>
      <c r="CU37" s="722"/>
      <c r="CV37" s="722"/>
      <c r="CW37" s="722"/>
      <c r="CX37" s="722"/>
      <c r="CY37" s="723"/>
      <c r="CZ37" s="690">
        <v>2.2999999999999998</v>
      </c>
      <c r="DA37" s="719"/>
      <c r="DB37" s="719"/>
      <c r="DC37" s="724"/>
      <c r="DD37" s="694">
        <v>245577</v>
      </c>
      <c r="DE37" s="722"/>
      <c r="DF37" s="722"/>
      <c r="DG37" s="722"/>
      <c r="DH37" s="722"/>
      <c r="DI37" s="722"/>
      <c r="DJ37" s="722"/>
      <c r="DK37" s="723"/>
      <c r="DL37" s="694">
        <v>245577</v>
      </c>
      <c r="DM37" s="722"/>
      <c r="DN37" s="722"/>
      <c r="DO37" s="722"/>
      <c r="DP37" s="722"/>
      <c r="DQ37" s="722"/>
      <c r="DR37" s="722"/>
      <c r="DS37" s="722"/>
      <c r="DT37" s="722"/>
      <c r="DU37" s="722"/>
      <c r="DV37" s="723"/>
      <c r="DW37" s="690">
        <v>6.4</v>
      </c>
      <c r="DX37" s="719"/>
      <c r="DY37" s="719"/>
      <c r="DZ37" s="719"/>
      <c r="EA37" s="719"/>
      <c r="EB37" s="719"/>
      <c r="EC37" s="720"/>
    </row>
    <row r="38" spans="2:133" ht="11.25" customHeight="1" x14ac:dyDescent="0.2">
      <c r="B38" s="682" t="s">
        <v>333</v>
      </c>
      <c r="C38" s="683"/>
      <c r="D38" s="683"/>
      <c r="E38" s="683"/>
      <c r="F38" s="683"/>
      <c r="G38" s="683"/>
      <c r="H38" s="683"/>
      <c r="I38" s="683"/>
      <c r="J38" s="683"/>
      <c r="K38" s="683"/>
      <c r="L38" s="683"/>
      <c r="M38" s="683"/>
      <c r="N38" s="683"/>
      <c r="O38" s="683"/>
      <c r="P38" s="683"/>
      <c r="Q38" s="684"/>
      <c r="R38" s="685">
        <v>336010</v>
      </c>
      <c r="S38" s="686"/>
      <c r="T38" s="686"/>
      <c r="U38" s="686"/>
      <c r="V38" s="686"/>
      <c r="W38" s="686"/>
      <c r="X38" s="686"/>
      <c r="Y38" s="687"/>
      <c r="Z38" s="688">
        <v>1.9</v>
      </c>
      <c r="AA38" s="688"/>
      <c r="AB38" s="688"/>
      <c r="AC38" s="688"/>
      <c r="AD38" s="689">
        <v>4090</v>
      </c>
      <c r="AE38" s="689"/>
      <c r="AF38" s="689"/>
      <c r="AG38" s="689"/>
      <c r="AH38" s="689"/>
      <c r="AI38" s="689"/>
      <c r="AJ38" s="689"/>
      <c r="AK38" s="689"/>
      <c r="AL38" s="690">
        <v>0.1</v>
      </c>
      <c r="AM38" s="691"/>
      <c r="AN38" s="691"/>
      <c r="AO38" s="692"/>
      <c r="AQ38" s="763" t="s">
        <v>334</v>
      </c>
      <c r="AR38" s="764"/>
      <c r="AS38" s="764"/>
      <c r="AT38" s="764"/>
      <c r="AU38" s="764"/>
      <c r="AV38" s="764"/>
      <c r="AW38" s="764"/>
      <c r="AX38" s="764"/>
      <c r="AY38" s="765"/>
      <c r="AZ38" s="685">
        <v>110149</v>
      </c>
      <c r="BA38" s="686"/>
      <c r="BB38" s="686"/>
      <c r="BC38" s="686"/>
      <c r="BD38" s="722"/>
      <c r="BE38" s="722"/>
      <c r="BF38" s="740"/>
      <c r="BG38" s="700" t="s">
        <v>335</v>
      </c>
      <c r="BH38" s="701"/>
      <c r="BI38" s="701"/>
      <c r="BJ38" s="701"/>
      <c r="BK38" s="701"/>
      <c r="BL38" s="701"/>
      <c r="BM38" s="701"/>
      <c r="BN38" s="701"/>
      <c r="BO38" s="701"/>
      <c r="BP38" s="701"/>
      <c r="BQ38" s="701"/>
      <c r="BR38" s="701"/>
      <c r="BS38" s="701"/>
      <c r="BT38" s="701"/>
      <c r="BU38" s="702"/>
      <c r="BV38" s="685">
        <v>681</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914150</v>
      </c>
      <c r="CS38" s="686"/>
      <c r="CT38" s="686"/>
      <c r="CU38" s="686"/>
      <c r="CV38" s="686"/>
      <c r="CW38" s="686"/>
      <c r="CX38" s="686"/>
      <c r="CY38" s="687"/>
      <c r="CZ38" s="690">
        <v>5.4</v>
      </c>
      <c r="DA38" s="719"/>
      <c r="DB38" s="719"/>
      <c r="DC38" s="724"/>
      <c r="DD38" s="694">
        <v>568380</v>
      </c>
      <c r="DE38" s="686"/>
      <c r="DF38" s="686"/>
      <c r="DG38" s="686"/>
      <c r="DH38" s="686"/>
      <c r="DI38" s="686"/>
      <c r="DJ38" s="686"/>
      <c r="DK38" s="687"/>
      <c r="DL38" s="694">
        <v>75777</v>
      </c>
      <c r="DM38" s="686"/>
      <c r="DN38" s="686"/>
      <c r="DO38" s="686"/>
      <c r="DP38" s="686"/>
      <c r="DQ38" s="686"/>
      <c r="DR38" s="686"/>
      <c r="DS38" s="686"/>
      <c r="DT38" s="686"/>
      <c r="DU38" s="686"/>
      <c r="DV38" s="687"/>
      <c r="DW38" s="690">
        <v>2</v>
      </c>
      <c r="DX38" s="719"/>
      <c r="DY38" s="719"/>
      <c r="DZ38" s="719"/>
      <c r="EA38" s="719"/>
      <c r="EB38" s="719"/>
      <c r="EC38" s="720"/>
    </row>
    <row r="39" spans="2:133" ht="11.25" customHeight="1" x14ac:dyDescent="0.2">
      <c r="B39" s="682" t="s">
        <v>337</v>
      </c>
      <c r="C39" s="683"/>
      <c r="D39" s="683"/>
      <c r="E39" s="683"/>
      <c r="F39" s="683"/>
      <c r="G39" s="683"/>
      <c r="H39" s="683"/>
      <c r="I39" s="683"/>
      <c r="J39" s="683"/>
      <c r="K39" s="683"/>
      <c r="L39" s="683"/>
      <c r="M39" s="683"/>
      <c r="N39" s="683"/>
      <c r="O39" s="683"/>
      <c r="P39" s="683"/>
      <c r="Q39" s="684"/>
      <c r="R39" s="685">
        <v>2147581</v>
      </c>
      <c r="S39" s="686"/>
      <c r="T39" s="686"/>
      <c r="U39" s="686"/>
      <c r="V39" s="686"/>
      <c r="W39" s="686"/>
      <c r="X39" s="686"/>
      <c r="Y39" s="687"/>
      <c r="Z39" s="688">
        <v>12</v>
      </c>
      <c r="AA39" s="688"/>
      <c r="AB39" s="688"/>
      <c r="AC39" s="688"/>
      <c r="AD39" s="689" t="s">
        <v>128</v>
      </c>
      <c r="AE39" s="689"/>
      <c r="AF39" s="689"/>
      <c r="AG39" s="689"/>
      <c r="AH39" s="689"/>
      <c r="AI39" s="689"/>
      <c r="AJ39" s="689"/>
      <c r="AK39" s="689"/>
      <c r="AL39" s="690" t="s">
        <v>232</v>
      </c>
      <c r="AM39" s="691"/>
      <c r="AN39" s="691"/>
      <c r="AO39" s="692"/>
      <c r="AQ39" s="763" t="s">
        <v>338</v>
      </c>
      <c r="AR39" s="764"/>
      <c r="AS39" s="764"/>
      <c r="AT39" s="764"/>
      <c r="AU39" s="764"/>
      <c r="AV39" s="764"/>
      <c r="AW39" s="764"/>
      <c r="AX39" s="764"/>
      <c r="AY39" s="765"/>
      <c r="AZ39" s="685">
        <v>11363</v>
      </c>
      <c r="BA39" s="686"/>
      <c r="BB39" s="686"/>
      <c r="BC39" s="686"/>
      <c r="BD39" s="722"/>
      <c r="BE39" s="722"/>
      <c r="BF39" s="740"/>
      <c r="BG39" s="700" t="s">
        <v>339</v>
      </c>
      <c r="BH39" s="701"/>
      <c r="BI39" s="701"/>
      <c r="BJ39" s="701"/>
      <c r="BK39" s="701"/>
      <c r="BL39" s="701"/>
      <c r="BM39" s="701"/>
      <c r="BN39" s="701"/>
      <c r="BO39" s="701"/>
      <c r="BP39" s="701"/>
      <c r="BQ39" s="701"/>
      <c r="BR39" s="701"/>
      <c r="BS39" s="701"/>
      <c r="BT39" s="701"/>
      <c r="BU39" s="702"/>
      <c r="BV39" s="685">
        <v>1203</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2319145</v>
      </c>
      <c r="CS39" s="722"/>
      <c r="CT39" s="722"/>
      <c r="CU39" s="722"/>
      <c r="CV39" s="722"/>
      <c r="CW39" s="722"/>
      <c r="CX39" s="722"/>
      <c r="CY39" s="723"/>
      <c r="CZ39" s="690">
        <v>13.6</v>
      </c>
      <c r="DA39" s="719"/>
      <c r="DB39" s="719"/>
      <c r="DC39" s="724"/>
      <c r="DD39" s="694">
        <v>1336371</v>
      </c>
      <c r="DE39" s="722"/>
      <c r="DF39" s="722"/>
      <c r="DG39" s="722"/>
      <c r="DH39" s="722"/>
      <c r="DI39" s="722"/>
      <c r="DJ39" s="722"/>
      <c r="DK39" s="723"/>
      <c r="DL39" s="694" t="s">
        <v>128</v>
      </c>
      <c r="DM39" s="722"/>
      <c r="DN39" s="722"/>
      <c r="DO39" s="722"/>
      <c r="DP39" s="722"/>
      <c r="DQ39" s="722"/>
      <c r="DR39" s="722"/>
      <c r="DS39" s="722"/>
      <c r="DT39" s="722"/>
      <c r="DU39" s="722"/>
      <c r="DV39" s="723"/>
      <c r="DW39" s="690" t="s">
        <v>232</v>
      </c>
      <c r="DX39" s="719"/>
      <c r="DY39" s="719"/>
      <c r="DZ39" s="719"/>
      <c r="EA39" s="719"/>
      <c r="EB39" s="719"/>
      <c r="EC39" s="720"/>
    </row>
    <row r="40" spans="2:133" ht="11.25" customHeight="1" x14ac:dyDescent="0.2">
      <c r="B40" s="682" t="s">
        <v>341</v>
      </c>
      <c r="C40" s="683"/>
      <c r="D40" s="683"/>
      <c r="E40" s="683"/>
      <c r="F40" s="683"/>
      <c r="G40" s="683"/>
      <c r="H40" s="683"/>
      <c r="I40" s="683"/>
      <c r="J40" s="683"/>
      <c r="K40" s="683"/>
      <c r="L40" s="683"/>
      <c r="M40" s="683"/>
      <c r="N40" s="683"/>
      <c r="O40" s="683"/>
      <c r="P40" s="683"/>
      <c r="Q40" s="684"/>
      <c r="R40" s="685" t="s">
        <v>232</v>
      </c>
      <c r="S40" s="686"/>
      <c r="T40" s="686"/>
      <c r="U40" s="686"/>
      <c r="V40" s="686"/>
      <c r="W40" s="686"/>
      <c r="X40" s="686"/>
      <c r="Y40" s="687"/>
      <c r="Z40" s="688" t="s">
        <v>232</v>
      </c>
      <c r="AA40" s="688"/>
      <c r="AB40" s="688"/>
      <c r="AC40" s="688"/>
      <c r="AD40" s="689" t="s">
        <v>128</v>
      </c>
      <c r="AE40" s="689"/>
      <c r="AF40" s="689"/>
      <c r="AG40" s="689"/>
      <c r="AH40" s="689"/>
      <c r="AI40" s="689"/>
      <c r="AJ40" s="689"/>
      <c r="AK40" s="689"/>
      <c r="AL40" s="690" t="s">
        <v>232</v>
      </c>
      <c r="AM40" s="691"/>
      <c r="AN40" s="691"/>
      <c r="AO40" s="692"/>
      <c r="AQ40" s="763" t="s">
        <v>342</v>
      </c>
      <c r="AR40" s="764"/>
      <c r="AS40" s="764"/>
      <c r="AT40" s="764"/>
      <c r="AU40" s="764"/>
      <c r="AV40" s="764"/>
      <c r="AW40" s="764"/>
      <c r="AX40" s="764"/>
      <c r="AY40" s="765"/>
      <c r="AZ40" s="685" t="s">
        <v>128</v>
      </c>
      <c r="BA40" s="686"/>
      <c r="BB40" s="686"/>
      <c r="BC40" s="686"/>
      <c r="BD40" s="722"/>
      <c r="BE40" s="722"/>
      <c r="BF40" s="740"/>
      <c r="BG40" s="766" t="s">
        <v>343</v>
      </c>
      <c r="BH40" s="767"/>
      <c r="BI40" s="767"/>
      <c r="BJ40" s="767"/>
      <c r="BK40" s="767"/>
      <c r="BL40" s="236"/>
      <c r="BM40" s="701" t="s">
        <v>344</v>
      </c>
      <c r="BN40" s="701"/>
      <c r="BO40" s="701"/>
      <c r="BP40" s="701"/>
      <c r="BQ40" s="701"/>
      <c r="BR40" s="701"/>
      <c r="BS40" s="701"/>
      <c r="BT40" s="701"/>
      <c r="BU40" s="702"/>
      <c r="BV40" s="685">
        <v>130</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236394</v>
      </c>
      <c r="CS40" s="686"/>
      <c r="CT40" s="686"/>
      <c r="CU40" s="686"/>
      <c r="CV40" s="686"/>
      <c r="CW40" s="686"/>
      <c r="CX40" s="686"/>
      <c r="CY40" s="687"/>
      <c r="CZ40" s="690">
        <v>1.4</v>
      </c>
      <c r="DA40" s="719"/>
      <c r="DB40" s="719"/>
      <c r="DC40" s="724"/>
      <c r="DD40" s="694">
        <v>3190</v>
      </c>
      <c r="DE40" s="686"/>
      <c r="DF40" s="686"/>
      <c r="DG40" s="686"/>
      <c r="DH40" s="686"/>
      <c r="DI40" s="686"/>
      <c r="DJ40" s="686"/>
      <c r="DK40" s="687"/>
      <c r="DL40" s="694">
        <v>3190</v>
      </c>
      <c r="DM40" s="686"/>
      <c r="DN40" s="686"/>
      <c r="DO40" s="686"/>
      <c r="DP40" s="686"/>
      <c r="DQ40" s="686"/>
      <c r="DR40" s="686"/>
      <c r="DS40" s="686"/>
      <c r="DT40" s="686"/>
      <c r="DU40" s="686"/>
      <c r="DV40" s="687"/>
      <c r="DW40" s="690">
        <v>0.1</v>
      </c>
      <c r="DX40" s="719"/>
      <c r="DY40" s="719"/>
      <c r="DZ40" s="719"/>
      <c r="EA40" s="719"/>
      <c r="EB40" s="719"/>
      <c r="EC40" s="720"/>
    </row>
    <row r="41" spans="2:133" ht="11.25" customHeight="1" x14ac:dyDescent="0.2">
      <c r="B41" s="682" t="s">
        <v>346</v>
      </c>
      <c r="C41" s="683"/>
      <c r="D41" s="683"/>
      <c r="E41" s="683"/>
      <c r="F41" s="683"/>
      <c r="G41" s="683"/>
      <c r="H41" s="683"/>
      <c r="I41" s="683"/>
      <c r="J41" s="683"/>
      <c r="K41" s="683"/>
      <c r="L41" s="683"/>
      <c r="M41" s="683"/>
      <c r="N41" s="683"/>
      <c r="O41" s="683"/>
      <c r="P41" s="683"/>
      <c r="Q41" s="684"/>
      <c r="R41" s="685" t="s">
        <v>232</v>
      </c>
      <c r="S41" s="686"/>
      <c r="T41" s="686"/>
      <c r="U41" s="686"/>
      <c r="V41" s="686"/>
      <c r="W41" s="686"/>
      <c r="X41" s="686"/>
      <c r="Y41" s="687"/>
      <c r="Z41" s="688" t="s">
        <v>232</v>
      </c>
      <c r="AA41" s="688"/>
      <c r="AB41" s="688"/>
      <c r="AC41" s="688"/>
      <c r="AD41" s="689" t="s">
        <v>232</v>
      </c>
      <c r="AE41" s="689"/>
      <c r="AF41" s="689"/>
      <c r="AG41" s="689"/>
      <c r="AH41" s="689"/>
      <c r="AI41" s="689"/>
      <c r="AJ41" s="689"/>
      <c r="AK41" s="689"/>
      <c r="AL41" s="690" t="s">
        <v>128</v>
      </c>
      <c r="AM41" s="691"/>
      <c r="AN41" s="691"/>
      <c r="AO41" s="692"/>
      <c r="AQ41" s="763" t="s">
        <v>347</v>
      </c>
      <c r="AR41" s="764"/>
      <c r="AS41" s="764"/>
      <c r="AT41" s="764"/>
      <c r="AU41" s="764"/>
      <c r="AV41" s="764"/>
      <c r="AW41" s="764"/>
      <c r="AX41" s="764"/>
      <c r="AY41" s="765"/>
      <c r="AZ41" s="685">
        <v>58430</v>
      </c>
      <c r="BA41" s="686"/>
      <c r="BB41" s="686"/>
      <c r="BC41" s="686"/>
      <c r="BD41" s="722"/>
      <c r="BE41" s="722"/>
      <c r="BF41" s="740"/>
      <c r="BG41" s="766"/>
      <c r="BH41" s="767"/>
      <c r="BI41" s="767"/>
      <c r="BJ41" s="767"/>
      <c r="BK41" s="767"/>
      <c r="BL41" s="236"/>
      <c r="BM41" s="701" t="s">
        <v>348</v>
      </c>
      <c r="BN41" s="701"/>
      <c r="BO41" s="701"/>
      <c r="BP41" s="701"/>
      <c r="BQ41" s="701"/>
      <c r="BR41" s="701"/>
      <c r="BS41" s="701"/>
      <c r="BT41" s="701"/>
      <c r="BU41" s="702"/>
      <c r="BV41" s="685">
        <v>5</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128</v>
      </c>
      <c r="CS41" s="722"/>
      <c r="CT41" s="722"/>
      <c r="CU41" s="722"/>
      <c r="CV41" s="722"/>
      <c r="CW41" s="722"/>
      <c r="CX41" s="722"/>
      <c r="CY41" s="723"/>
      <c r="CZ41" s="690" t="s">
        <v>128</v>
      </c>
      <c r="DA41" s="719"/>
      <c r="DB41" s="719"/>
      <c r="DC41" s="724"/>
      <c r="DD41" s="694" t="s">
        <v>128</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682" t="s">
        <v>350</v>
      </c>
      <c r="C42" s="683"/>
      <c r="D42" s="683"/>
      <c r="E42" s="683"/>
      <c r="F42" s="683"/>
      <c r="G42" s="683"/>
      <c r="H42" s="683"/>
      <c r="I42" s="683"/>
      <c r="J42" s="683"/>
      <c r="K42" s="683"/>
      <c r="L42" s="683"/>
      <c r="M42" s="683"/>
      <c r="N42" s="683"/>
      <c r="O42" s="683"/>
      <c r="P42" s="683"/>
      <c r="Q42" s="684"/>
      <c r="R42" s="685">
        <v>176124</v>
      </c>
      <c r="S42" s="686"/>
      <c r="T42" s="686"/>
      <c r="U42" s="686"/>
      <c r="V42" s="686"/>
      <c r="W42" s="686"/>
      <c r="X42" s="686"/>
      <c r="Y42" s="687"/>
      <c r="Z42" s="688">
        <v>1</v>
      </c>
      <c r="AA42" s="688"/>
      <c r="AB42" s="688"/>
      <c r="AC42" s="688"/>
      <c r="AD42" s="689" t="s">
        <v>128</v>
      </c>
      <c r="AE42" s="689"/>
      <c r="AF42" s="689"/>
      <c r="AG42" s="689"/>
      <c r="AH42" s="689"/>
      <c r="AI42" s="689"/>
      <c r="AJ42" s="689"/>
      <c r="AK42" s="689"/>
      <c r="AL42" s="690" t="s">
        <v>232</v>
      </c>
      <c r="AM42" s="691"/>
      <c r="AN42" s="691"/>
      <c r="AO42" s="692"/>
      <c r="AQ42" s="784" t="s">
        <v>351</v>
      </c>
      <c r="AR42" s="785"/>
      <c r="AS42" s="785"/>
      <c r="AT42" s="785"/>
      <c r="AU42" s="785"/>
      <c r="AV42" s="785"/>
      <c r="AW42" s="785"/>
      <c r="AX42" s="785"/>
      <c r="AY42" s="786"/>
      <c r="AZ42" s="776">
        <v>233293</v>
      </c>
      <c r="BA42" s="777"/>
      <c r="BB42" s="777"/>
      <c r="BC42" s="777"/>
      <c r="BD42" s="756"/>
      <c r="BE42" s="756"/>
      <c r="BF42" s="758"/>
      <c r="BG42" s="768"/>
      <c r="BH42" s="769"/>
      <c r="BI42" s="769"/>
      <c r="BJ42" s="769"/>
      <c r="BK42" s="769"/>
      <c r="BL42" s="237"/>
      <c r="BM42" s="711" t="s">
        <v>352</v>
      </c>
      <c r="BN42" s="711"/>
      <c r="BO42" s="711"/>
      <c r="BP42" s="711"/>
      <c r="BQ42" s="711"/>
      <c r="BR42" s="711"/>
      <c r="BS42" s="711"/>
      <c r="BT42" s="711"/>
      <c r="BU42" s="712"/>
      <c r="BV42" s="776">
        <v>257</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7245109</v>
      </c>
      <c r="CS42" s="686"/>
      <c r="CT42" s="686"/>
      <c r="CU42" s="686"/>
      <c r="CV42" s="686"/>
      <c r="CW42" s="686"/>
      <c r="CX42" s="686"/>
      <c r="CY42" s="687"/>
      <c r="CZ42" s="690">
        <v>42.6</v>
      </c>
      <c r="DA42" s="691"/>
      <c r="DB42" s="691"/>
      <c r="DC42" s="703"/>
      <c r="DD42" s="694">
        <v>914664</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43" s="726" t="s">
        <v>354</v>
      </c>
      <c r="C43" s="727"/>
      <c r="D43" s="727"/>
      <c r="E43" s="727"/>
      <c r="F43" s="727"/>
      <c r="G43" s="727"/>
      <c r="H43" s="727"/>
      <c r="I43" s="727"/>
      <c r="J43" s="727"/>
      <c r="K43" s="727"/>
      <c r="L43" s="727"/>
      <c r="M43" s="727"/>
      <c r="N43" s="727"/>
      <c r="O43" s="727"/>
      <c r="P43" s="727"/>
      <c r="Q43" s="728"/>
      <c r="R43" s="776">
        <v>17960161</v>
      </c>
      <c r="S43" s="777"/>
      <c r="T43" s="777"/>
      <c r="U43" s="777"/>
      <c r="V43" s="777"/>
      <c r="W43" s="777"/>
      <c r="X43" s="777"/>
      <c r="Y43" s="778"/>
      <c r="Z43" s="779">
        <v>100</v>
      </c>
      <c r="AA43" s="779"/>
      <c r="AB43" s="779"/>
      <c r="AC43" s="779"/>
      <c r="AD43" s="780">
        <v>3676951</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34846</v>
      </c>
      <c r="CS43" s="722"/>
      <c r="CT43" s="722"/>
      <c r="CU43" s="722"/>
      <c r="CV43" s="722"/>
      <c r="CW43" s="722"/>
      <c r="CX43" s="722"/>
      <c r="CY43" s="723"/>
      <c r="CZ43" s="690">
        <v>0.2</v>
      </c>
      <c r="DA43" s="719"/>
      <c r="DB43" s="719"/>
      <c r="DC43" s="724"/>
      <c r="DD43" s="694">
        <v>34846</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3828372</v>
      </c>
      <c r="CS44" s="686"/>
      <c r="CT44" s="686"/>
      <c r="CU44" s="686"/>
      <c r="CV44" s="686"/>
      <c r="CW44" s="686"/>
      <c r="CX44" s="686"/>
      <c r="CY44" s="687"/>
      <c r="CZ44" s="690">
        <v>22.5</v>
      </c>
      <c r="DA44" s="691"/>
      <c r="DB44" s="691"/>
      <c r="DC44" s="703"/>
      <c r="DD44" s="694">
        <v>397606</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3520208</v>
      </c>
      <c r="CS45" s="722"/>
      <c r="CT45" s="722"/>
      <c r="CU45" s="722"/>
      <c r="CV45" s="722"/>
      <c r="CW45" s="722"/>
      <c r="CX45" s="722"/>
      <c r="CY45" s="723"/>
      <c r="CZ45" s="690">
        <v>20.7</v>
      </c>
      <c r="DA45" s="719"/>
      <c r="DB45" s="719"/>
      <c r="DC45" s="724"/>
      <c r="DD45" s="694">
        <v>217558</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308164</v>
      </c>
      <c r="CS46" s="686"/>
      <c r="CT46" s="686"/>
      <c r="CU46" s="686"/>
      <c r="CV46" s="686"/>
      <c r="CW46" s="686"/>
      <c r="CX46" s="686"/>
      <c r="CY46" s="687"/>
      <c r="CZ46" s="690">
        <v>1.8</v>
      </c>
      <c r="DA46" s="691"/>
      <c r="DB46" s="691"/>
      <c r="DC46" s="703"/>
      <c r="DD46" s="694">
        <v>180048</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3407327</v>
      </c>
      <c r="CS47" s="722"/>
      <c r="CT47" s="722"/>
      <c r="CU47" s="722"/>
      <c r="CV47" s="722"/>
      <c r="CW47" s="722"/>
      <c r="CX47" s="722"/>
      <c r="CY47" s="723"/>
      <c r="CZ47" s="690">
        <v>20</v>
      </c>
      <c r="DA47" s="719"/>
      <c r="DB47" s="719"/>
      <c r="DC47" s="724"/>
      <c r="DD47" s="694">
        <v>507648</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v>9410</v>
      </c>
      <c r="CS48" s="686"/>
      <c r="CT48" s="686"/>
      <c r="CU48" s="686"/>
      <c r="CV48" s="686"/>
      <c r="CW48" s="686"/>
      <c r="CX48" s="686"/>
      <c r="CY48" s="687"/>
      <c r="CZ48" s="690">
        <v>0.1</v>
      </c>
      <c r="DA48" s="691"/>
      <c r="DB48" s="691"/>
      <c r="DC48" s="703"/>
      <c r="DD48" s="694">
        <v>9410</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364</v>
      </c>
      <c r="CE49" s="727"/>
      <c r="CF49" s="727"/>
      <c r="CG49" s="727"/>
      <c r="CH49" s="727"/>
      <c r="CI49" s="727"/>
      <c r="CJ49" s="727"/>
      <c r="CK49" s="727"/>
      <c r="CL49" s="727"/>
      <c r="CM49" s="727"/>
      <c r="CN49" s="727"/>
      <c r="CO49" s="727"/>
      <c r="CP49" s="727"/>
      <c r="CQ49" s="728"/>
      <c r="CR49" s="776">
        <v>17024847</v>
      </c>
      <c r="CS49" s="756"/>
      <c r="CT49" s="756"/>
      <c r="CU49" s="756"/>
      <c r="CV49" s="756"/>
      <c r="CW49" s="756"/>
      <c r="CX49" s="756"/>
      <c r="CY49" s="787"/>
      <c r="CZ49" s="781">
        <v>100</v>
      </c>
      <c r="DA49" s="788"/>
      <c r="DB49" s="788"/>
      <c r="DC49" s="789"/>
      <c r="DD49" s="790">
        <v>6938926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RXRwrNaWJ4M1yUXOCqJMi4eadwL2S4p7j00pN2khs6pfz/gMa8o38Xt+YbYHg7qXGm9QtN2oPnZzHu8LBp6M6A==" saltValue="hunbQ4LG+RcyaE2cFkR8u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Q123" sqref="BQ123:BU123"/>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387</v>
      </c>
      <c r="C7" s="818"/>
      <c r="D7" s="818"/>
      <c r="E7" s="818"/>
      <c r="F7" s="818"/>
      <c r="G7" s="818"/>
      <c r="H7" s="818"/>
      <c r="I7" s="818"/>
      <c r="J7" s="818"/>
      <c r="K7" s="818"/>
      <c r="L7" s="818"/>
      <c r="M7" s="818"/>
      <c r="N7" s="818"/>
      <c r="O7" s="818"/>
      <c r="P7" s="819"/>
      <c r="Q7" s="820">
        <v>17960</v>
      </c>
      <c r="R7" s="821"/>
      <c r="S7" s="821"/>
      <c r="T7" s="821"/>
      <c r="U7" s="821"/>
      <c r="V7" s="821">
        <v>17025</v>
      </c>
      <c r="W7" s="821"/>
      <c r="X7" s="821"/>
      <c r="Y7" s="821"/>
      <c r="Z7" s="821"/>
      <c r="AA7" s="821">
        <v>935</v>
      </c>
      <c r="AB7" s="821"/>
      <c r="AC7" s="821"/>
      <c r="AD7" s="821"/>
      <c r="AE7" s="822"/>
      <c r="AF7" s="823">
        <v>655</v>
      </c>
      <c r="AG7" s="824"/>
      <c r="AH7" s="824"/>
      <c r="AI7" s="824"/>
      <c r="AJ7" s="825"/>
      <c r="AK7" s="860">
        <v>1</v>
      </c>
      <c r="AL7" s="861"/>
      <c r="AM7" s="861"/>
      <c r="AN7" s="861"/>
      <c r="AO7" s="861"/>
      <c r="AP7" s="861">
        <v>11711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389</v>
      </c>
      <c r="B23" s="876" t="s">
        <v>390</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655</v>
      </c>
      <c r="AG23" s="880"/>
      <c r="AH23" s="880"/>
      <c r="AI23" s="880"/>
      <c r="AJ23" s="883"/>
      <c r="AK23" s="884"/>
      <c r="AL23" s="885"/>
      <c r="AM23" s="885"/>
      <c r="AN23" s="885"/>
      <c r="AO23" s="885"/>
      <c r="AP23" s="880"/>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370</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401</v>
      </c>
      <c r="C28" s="818"/>
      <c r="D28" s="818"/>
      <c r="E28" s="818"/>
      <c r="F28" s="818"/>
      <c r="G28" s="818"/>
      <c r="H28" s="818"/>
      <c r="I28" s="818"/>
      <c r="J28" s="818"/>
      <c r="K28" s="818"/>
      <c r="L28" s="818"/>
      <c r="M28" s="818"/>
      <c r="N28" s="818"/>
      <c r="O28" s="818"/>
      <c r="P28" s="819"/>
      <c r="Q28" s="908">
        <v>632</v>
      </c>
      <c r="R28" s="909"/>
      <c r="S28" s="909"/>
      <c r="T28" s="909"/>
      <c r="U28" s="909"/>
      <c r="V28" s="909">
        <v>613</v>
      </c>
      <c r="W28" s="909"/>
      <c r="X28" s="909"/>
      <c r="Y28" s="909"/>
      <c r="Z28" s="909"/>
      <c r="AA28" s="909">
        <v>19</v>
      </c>
      <c r="AB28" s="909"/>
      <c r="AC28" s="909"/>
      <c r="AD28" s="909"/>
      <c r="AE28" s="910"/>
      <c r="AF28" s="911">
        <v>19</v>
      </c>
      <c r="AG28" s="909"/>
      <c r="AH28" s="909"/>
      <c r="AI28" s="909"/>
      <c r="AJ28" s="912"/>
      <c r="AK28" s="913" t="s">
        <v>582</v>
      </c>
      <c r="AL28" s="904"/>
      <c r="AM28" s="904"/>
      <c r="AN28" s="904"/>
      <c r="AO28" s="904"/>
      <c r="AP28" s="904" t="s">
        <v>584</v>
      </c>
      <c r="AQ28" s="904"/>
      <c r="AR28" s="904"/>
      <c r="AS28" s="904"/>
      <c r="AT28" s="904"/>
      <c r="AU28" s="904" t="s">
        <v>583</v>
      </c>
      <c r="AV28" s="904"/>
      <c r="AW28" s="904"/>
      <c r="AX28" s="904"/>
      <c r="AY28" s="904"/>
      <c r="AZ28" s="905" t="s">
        <v>583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402</v>
      </c>
      <c r="C29" s="842"/>
      <c r="D29" s="842"/>
      <c r="E29" s="842"/>
      <c r="F29" s="842"/>
      <c r="G29" s="842"/>
      <c r="H29" s="842"/>
      <c r="I29" s="842"/>
      <c r="J29" s="842"/>
      <c r="K29" s="842"/>
      <c r="L29" s="842"/>
      <c r="M29" s="842"/>
      <c r="N29" s="842"/>
      <c r="O29" s="842"/>
      <c r="P29" s="843"/>
      <c r="Q29" s="844">
        <v>90</v>
      </c>
      <c r="R29" s="845"/>
      <c r="S29" s="845"/>
      <c r="T29" s="845"/>
      <c r="U29" s="845"/>
      <c r="V29" s="845">
        <v>86</v>
      </c>
      <c r="W29" s="845"/>
      <c r="X29" s="845"/>
      <c r="Y29" s="845"/>
      <c r="Z29" s="845"/>
      <c r="AA29" s="845">
        <v>4</v>
      </c>
      <c r="AB29" s="845"/>
      <c r="AC29" s="845"/>
      <c r="AD29" s="845"/>
      <c r="AE29" s="846"/>
      <c r="AF29" s="847">
        <v>4</v>
      </c>
      <c r="AG29" s="848"/>
      <c r="AH29" s="848"/>
      <c r="AI29" s="848"/>
      <c r="AJ29" s="849"/>
      <c r="AK29" s="916" t="s">
        <v>583</v>
      </c>
      <c r="AL29" s="917"/>
      <c r="AM29" s="917"/>
      <c r="AN29" s="917"/>
      <c r="AO29" s="917"/>
      <c r="AP29" s="917" t="s">
        <v>582</v>
      </c>
      <c r="AQ29" s="917"/>
      <c r="AR29" s="917"/>
      <c r="AS29" s="917"/>
      <c r="AT29" s="917"/>
      <c r="AU29" s="917" t="s">
        <v>583</v>
      </c>
      <c r="AV29" s="917"/>
      <c r="AW29" s="917"/>
      <c r="AX29" s="917"/>
      <c r="AY29" s="917"/>
      <c r="AZ29" s="918" t="s">
        <v>583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403</v>
      </c>
      <c r="C30" s="842"/>
      <c r="D30" s="842"/>
      <c r="E30" s="842"/>
      <c r="F30" s="842"/>
      <c r="G30" s="842"/>
      <c r="H30" s="842"/>
      <c r="I30" s="842"/>
      <c r="J30" s="842"/>
      <c r="K30" s="842"/>
      <c r="L30" s="842"/>
      <c r="M30" s="842"/>
      <c r="N30" s="842"/>
      <c r="O30" s="842"/>
      <c r="P30" s="843"/>
      <c r="Q30" s="844">
        <v>568</v>
      </c>
      <c r="R30" s="845"/>
      <c r="S30" s="845"/>
      <c r="T30" s="845"/>
      <c r="U30" s="845"/>
      <c r="V30" s="845">
        <v>555</v>
      </c>
      <c r="W30" s="845"/>
      <c r="X30" s="845"/>
      <c r="Y30" s="845"/>
      <c r="Z30" s="845"/>
      <c r="AA30" s="845">
        <v>13</v>
      </c>
      <c r="AB30" s="845"/>
      <c r="AC30" s="845"/>
      <c r="AD30" s="845"/>
      <c r="AE30" s="846"/>
      <c r="AF30" s="847">
        <v>13</v>
      </c>
      <c r="AG30" s="848"/>
      <c r="AH30" s="848"/>
      <c r="AI30" s="848"/>
      <c r="AJ30" s="849"/>
      <c r="AK30" s="916" t="s">
        <v>583</v>
      </c>
      <c r="AL30" s="917"/>
      <c r="AM30" s="917"/>
      <c r="AN30" s="917"/>
      <c r="AO30" s="917"/>
      <c r="AP30" s="917" t="s">
        <v>583</v>
      </c>
      <c r="AQ30" s="917"/>
      <c r="AR30" s="917"/>
      <c r="AS30" s="917"/>
      <c r="AT30" s="917"/>
      <c r="AU30" s="917" t="s">
        <v>583</v>
      </c>
      <c r="AV30" s="917"/>
      <c r="AW30" s="917"/>
      <c r="AX30" s="917"/>
      <c r="AY30" s="917"/>
      <c r="AZ30" s="918" t="s">
        <v>583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404</v>
      </c>
      <c r="C31" s="842"/>
      <c r="D31" s="842"/>
      <c r="E31" s="842"/>
      <c r="F31" s="842"/>
      <c r="G31" s="842"/>
      <c r="H31" s="842"/>
      <c r="I31" s="842"/>
      <c r="J31" s="842"/>
      <c r="K31" s="842"/>
      <c r="L31" s="842"/>
      <c r="M31" s="842"/>
      <c r="N31" s="842"/>
      <c r="O31" s="842"/>
      <c r="P31" s="843"/>
      <c r="Q31" s="844">
        <v>48</v>
      </c>
      <c r="R31" s="845"/>
      <c r="S31" s="845"/>
      <c r="T31" s="845"/>
      <c r="U31" s="845"/>
      <c r="V31" s="845">
        <v>48</v>
      </c>
      <c r="W31" s="845"/>
      <c r="X31" s="845"/>
      <c r="Y31" s="845"/>
      <c r="Z31" s="845"/>
      <c r="AA31" s="845">
        <v>0</v>
      </c>
      <c r="AB31" s="845"/>
      <c r="AC31" s="845"/>
      <c r="AD31" s="845"/>
      <c r="AE31" s="846"/>
      <c r="AF31" s="847" t="s">
        <v>128</v>
      </c>
      <c r="AG31" s="848"/>
      <c r="AH31" s="848"/>
      <c r="AI31" s="848"/>
      <c r="AJ31" s="849"/>
      <c r="AK31" s="916" t="s">
        <v>583</v>
      </c>
      <c r="AL31" s="917"/>
      <c r="AM31" s="917"/>
      <c r="AN31" s="917"/>
      <c r="AO31" s="917"/>
      <c r="AP31" s="917" t="s">
        <v>583</v>
      </c>
      <c r="AQ31" s="917"/>
      <c r="AR31" s="917"/>
      <c r="AS31" s="917"/>
      <c r="AT31" s="917"/>
      <c r="AU31" s="917" t="s">
        <v>585</v>
      </c>
      <c r="AV31" s="917"/>
      <c r="AW31" s="917"/>
      <c r="AX31" s="917"/>
      <c r="AY31" s="917"/>
      <c r="AZ31" s="918" t="s">
        <v>582</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405</v>
      </c>
      <c r="C32" s="842"/>
      <c r="D32" s="842"/>
      <c r="E32" s="842"/>
      <c r="F32" s="842"/>
      <c r="G32" s="842"/>
      <c r="H32" s="842"/>
      <c r="I32" s="842"/>
      <c r="J32" s="842"/>
      <c r="K32" s="842"/>
      <c r="L32" s="842"/>
      <c r="M32" s="842"/>
      <c r="N32" s="842"/>
      <c r="O32" s="842"/>
      <c r="P32" s="843"/>
      <c r="Q32" s="844">
        <v>1358</v>
      </c>
      <c r="R32" s="845"/>
      <c r="S32" s="845"/>
      <c r="T32" s="845"/>
      <c r="U32" s="845"/>
      <c r="V32" s="845">
        <v>1322</v>
      </c>
      <c r="W32" s="845"/>
      <c r="X32" s="845"/>
      <c r="Y32" s="845"/>
      <c r="Z32" s="845"/>
      <c r="AA32" s="845">
        <v>36</v>
      </c>
      <c r="AB32" s="845"/>
      <c r="AC32" s="845"/>
      <c r="AD32" s="845"/>
      <c r="AE32" s="846"/>
      <c r="AF32" s="847">
        <v>36</v>
      </c>
      <c r="AG32" s="848"/>
      <c r="AH32" s="848"/>
      <c r="AI32" s="848"/>
      <c r="AJ32" s="849"/>
      <c r="AK32" s="916">
        <v>501</v>
      </c>
      <c r="AL32" s="917"/>
      <c r="AM32" s="917"/>
      <c r="AN32" s="917"/>
      <c r="AO32" s="917"/>
      <c r="AP32" s="917">
        <v>5702</v>
      </c>
      <c r="AQ32" s="917"/>
      <c r="AR32" s="917"/>
      <c r="AS32" s="917"/>
      <c r="AT32" s="917"/>
      <c r="AU32" s="917">
        <v>4454</v>
      </c>
      <c r="AV32" s="917"/>
      <c r="AW32" s="917"/>
      <c r="AX32" s="917"/>
      <c r="AY32" s="917"/>
      <c r="AZ32" s="918" t="s">
        <v>571</v>
      </c>
      <c r="BA32" s="918"/>
      <c r="BB32" s="918"/>
      <c r="BC32" s="918"/>
      <c r="BD32" s="918"/>
      <c r="BE32" s="914" t="s">
        <v>406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407</v>
      </c>
      <c r="C33" s="842"/>
      <c r="D33" s="842"/>
      <c r="E33" s="842"/>
      <c r="F33" s="842"/>
      <c r="G33" s="842"/>
      <c r="H33" s="842"/>
      <c r="I33" s="842"/>
      <c r="J33" s="842"/>
      <c r="K33" s="842"/>
      <c r="L33" s="842"/>
      <c r="M33" s="842"/>
      <c r="N33" s="842"/>
      <c r="O33" s="842"/>
      <c r="P33" s="843"/>
      <c r="Q33" s="844">
        <v>248</v>
      </c>
      <c r="R33" s="845"/>
      <c r="S33" s="845"/>
      <c r="T33" s="845"/>
      <c r="U33" s="845"/>
      <c r="V33" s="845">
        <v>234</v>
      </c>
      <c r="W33" s="845"/>
      <c r="X33" s="845"/>
      <c r="Y33" s="845"/>
      <c r="Z33" s="845"/>
      <c r="AA33" s="845">
        <v>14</v>
      </c>
      <c r="AB33" s="845"/>
      <c r="AC33" s="845"/>
      <c r="AD33" s="845"/>
      <c r="AE33" s="846"/>
      <c r="AF33" s="847">
        <v>14</v>
      </c>
      <c r="AG33" s="848"/>
      <c r="AH33" s="848"/>
      <c r="AI33" s="848"/>
      <c r="AJ33" s="849"/>
      <c r="AK33" s="916">
        <v>110</v>
      </c>
      <c r="AL33" s="917"/>
      <c r="AM33" s="917"/>
      <c r="AN33" s="917"/>
      <c r="AO33" s="917"/>
      <c r="AP33" s="917">
        <v>1007</v>
      </c>
      <c r="AQ33" s="917"/>
      <c r="AR33" s="917"/>
      <c r="AS33" s="917"/>
      <c r="AT33" s="917"/>
      <c r="AU33" s="917">
        <v>1002</v>
      </c>
      <c r="AV33" s="917"/>
      <c r="AW33" s="917"/>
      <c r="AX33" s="917"/>
      <c r="AY33" s="917"/>
      <c r="AZ33" s="918" t="s">
        <v>572</v>
      </c>
      <c r="BA33" s="918"/>
      <c r="BB33" s="918"/>
      <c r="BC33" s="918"/>
      <c r="BD33" s="918"/>
      <c r="BE33" s="914" t="s">
        <v>408</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389</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86</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128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412</v>
      </c>
      <c r="B66" s="827"/>
      <c r="C66" s="827"/>
      <c r="D66" s="827"/>
      <c r="E66" s="827"/>
      <c r="F66" s="827"/>
      <c r="G66" s="827"/>
      <c r="H66" s="827"/>
      <c r="I66" s="827"/>
      <c r="J66" s="827"/>
      <c r="K66" s="827"/>
      <c r="L66" s="827"/>
      <c r="M66" s="827"/>
      <c r="N66" s="827"/>
      <c r="O66" s="827"/>
      <c r="P66" s="828"/>
      <c r="Q66" s="803" t="s">
        <v>393</v>
      </c>
      <c r="R66" s="804"/>
      <c r="S66" s="804"/>
      <c r="T66" s="804"/>
      <c r="U66" s="805"/>
      <c r="V66" s="803" t="s">
        <v>413</v>
      </c>
      <c r="W66" s="804"/>
      <c r="X66" s="804"/>
      <c r="Y66" s="804"/>
      <c r="Z66" s="805"/>
      <c r="AA66" s="803" t="s">
        <v>414</v>
      </c>
      <c r="AB66" s="804"/>
      <c r="AC66" s="804"/>
      <c r="AD66" s="804"/>
      <c r="AE66" s="805"/>
      <c r="AF66" s="938" t="s">
        <v>415</v>
      </c>
      <c r="AG66" s="899"/>
      <c r="AH66" s="899"/>
      <c r="AI66" s="899"/>
      <c r="AJ66" s="939"/>
      <c r="AK66" s="803" t="s">
        <v>397</v>
      </c>
      <c r="AL66" s="827"/>
      <c r="AM66" s="827"/>
      <c r="AN66" s="827"/>
      <c r="AO66" s="828"/>
      <c r="AP66" s="803" t="s">
        <v>416</v>
      </c>
      <c r="AQ66" s="804"/>
      <c r="AR66" s="804"/>
      <c r="AS66" s="804"/>
      <c r="AT66" s="805"/>
      <c r="AU66" s="803" t="s">
        <v>417</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573</v>
      </c>
      <c r="C68" s="956"/>
      <c r="D68" s="956"/>
      <c r="E68" s="956"/>
      <c r="F68" s="956"/>
      <c r="G68" s="956"/>
      <c r="H68" s="956"/>
      <c r="I68" s="956"/>
      <c r="J68" s="956"/>
      <c r="K68" s="956"/>
      <c r="L68" s="956"/>
      <c r="M68" s="956"/>
      <c r="N68" s="956"/>
      <c r="O68" s="956"/>
      <c r="P68" s="957"/>
      <c r="Q68" s="958">
        <v>260</v>
      </c>
      <c r="R68" s="952"/>
      <c r="S68" s="952"/>
      <c r="T68" s="952"/>
      <c r="U68" s="952"/>
      <c r="V68" s="952">
        <v>247</v>
      </c>
      <c r="W68" s="952"/>
      <c r="X68" s="952"/>
      <c r="Y68" s="952"/>
      <c r="Z68" s="952"/>
      <c r="AA68" s="952">
        <v>13</v>
      </c>
      <c r="AB68" s="952"/>
      <c r="AC68" s="952"/>
      <c r="AD68" s="952"/>
      <c r="AE68" s="952"/>
      <c r="AF68" s="952">
        <v>13</v>
      </c>
      <c r="AG68" s="952"/>
      <c r="AH68" s="952"/>
      <c r="AI68" s="952"/>
      <c r="AJ68" s="952"/>
      <c r="AK68" s="952" t="s">
        <v>576</v>
      </c>
      <c r="AL68" s="952"/>
      <c r="AM68" s="952"/>
      <c r="AN68" s="952"/>
      <c r="AO68" s="952"/>
      <c r="AP68" s="952">
        <v>18</v>
      </c>
      <c r="AQ68" s="952"/>
      <c r="AR68" s="952"/>
      <c r="AS68" s="952"/>
      <c r="AT68" s="952"/>
      <c r="AU68" s="952">
        <v>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574</v>
      </c>
      <c r="C69" s="960"/>
      <c r="D69" s="960"/>
      <c r="E69" s="960"/>
      <c r="F69" s="960"/>
      <c r="G69" s="960"/>
      <c r="H69" s="960"/>
      <c r="I69" s="960"/>
      <c r="J69" s="960"/>
      <c r="K69" s="960"/>
      <c r="L69" s="960"/>
      <c r="M69" s="960"/>
      <c r="N69" s="960"/>
      <c r="O69" s="960"/>
      <c r="P69" s="961"/>
      <c r="Q69" s="962">
        <v>1578</v>
      </c>
      <c r="R69" s="917"/>
      <c r="S69" s="917"/>
      <c r="T69" s="917"/>
      <c r="U69" s="917"/>
      <c r="V69" s="917">
        <v>1459</v>
      </c>
      <c r="W69" s="917"/>
      <c r="X69" s="917"/>
      <c r="Y69" s="917"/>
      <c r="Z69" s="917"/>
      <c r="AA69" s="917">
        <v>118</v>
      </c>
      <c r="AB69" s="917"/>
      <c r="AC69" s="917"/>
      <c r="AD69" s="917"/>
      <c r="AE69" s="917"/>
      <c r="AF69" s="917">
        <v>118</v>
      </c>
      <c r="AG69" s="917"/>
      <c r="AH69" s="917"/>
      <c r="AI69" s="917"/>
      <c r="AJ69" s="917"/>
      <c r="AK69" s="917" t="s">
        <v>572</v>
      </c>
      <c r="AL69" s="917"/>
      <c r="AM69" s="917"/>
      <c r="AN69" s="917"/>
      <c r="AO69" s="917"/>
      <c r="AP69" s="917">
        <v>235</v>
      </c>
      <c r="AQ69" s="917"/>
      <c r="AR69" s="917"/>
      <c r="AS69" s="917"/>
      <c r="AT69" s="917"/>
      <c r="AU69" s="917">
        <v>89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575</v>
      </c>
      <c r="C70" s="960"/>
      <c r="D70" s="960"/>
      <c r="E70" s="960"/>
      <c r="F70" s="960"/>
      <c r="G70" s="960"/>
      <c r="H70" s="960"/>
      <c r="I70" s="960"/>
      <c r="J70" s="960"/>
      <c r="K70" s="960"/>
      <c r="L70" s="960"/>
      <c r="M70" s="960"/>
      <c r="N70" s="960"/>
      <c r="O70" s="960"/>
      <c r="P70" s="961"/>
      <c r="Q70" s="962">
        <v>175</v>
      </c>
      <c r="R70" s="917"/>
      <c r="S70" s="917"/>
      <c r="T70" s="917"/>
      <c r="U70" s="917"/>
      <c r="V70" s="917">
        <v>167</v>
      </c>
      <c r="W70" s="917"/>
      <c r="X70" s="917"/>
      <c r="Y70" s="917"/>
      <c r="Z70" s="917"/>
      <c r="AA70" s="917">
        <v>8</v>
      </c>
      <c r="AB70" s="917"/>
      <c r="AC70" s="917"/>
      <c r="AD70" s="917"/>
      <c r="AE70" s="917"/>
      <c r="AF70" s="917">
        <v>8</v>
      </c>
      <c r="AG70" s="917"/>
      <c r="AH70" s="917"/>
      <c r="AI70" s="917"/>
      <c r="AJ70" s="917"/>
      <c r="AK70" s="917" t="s">
        <v>572</v>
      </c>
      <c r="AL70" s="917"/>
      <c r="AM70" s="917"/>
      <c r="AN70" s="917"/>
      <c r="AO70" s="917"/>
      <c r="AP70" s="917" t="s">
        <v>572</v>
      </c>
      <c r="AQ70" s="917"/>
      <c r="AR70" s="917"/>
      <c r="AS70" s="917"/>
      <c r="AT70" s="917"/>
      <c r="AU70" s="917" t="s">
        <v>572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389</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419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305</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305</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305</v>
      </c>
      <c r="DR109" s="981"/>
      <c r="DS109" s="981"/>
      <c r="DT109" s="981"/>
      <c r="DU109" s="982"/>
      <c r="DV109" s="980" t="s">
        <v>429</v>
      </c>
      <c r="DW109" s="981"/>
      <c r="DX109" s="981"/>
      <c r="DY109" s="981"/>
      <c r="DZ109" s="983"/>
    </row>
    <row r="110" spans="1:131" s="248" customFormat="1" ht="26.25" customHeight="1" x14ac:dyDescent="0.2">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709272</v>
      </c>
      <c r="AB110" s="988"/>
      <c r="AC110" s="988"/>
      <c r="AD110" s="988"/>
      <c r="AE110" s="989"/>
      <c r="AF110" s="990">
        <v>685328</v>
      </c>
      <c r="AG110" s="988"/>
      <c r="AH110" s="988"/>
      <c r="AI110" s="988"/>
      <c r="AJ110" s="989"/>
      <c r="AK110" s="990">
        <v>781898</v>
      </c>
      <c r="AL110" s="988"/>
      <c r="AM110" s="988"/>
      <c r="AN110" s="988"/>
      <c r="AO110" s="989"/>
      <c r="AP110" s="991">
        <v>25</v>
      </c>
      <c r="AQ110" s="992"/>
      <c r="AR110" s="992"/>
      <c r="AS110" s="992"/>
      <c r="AT110" s="993"/>
      <c r="AU110" s="994" t="s">
        <v>73</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9582941</v>
      </c>
      <c r="BR110" s="1023"/>
      <c r="BS110" s="1023"/>
      <c r="BT110" s="1023"/>
      <c r="BU110" s="1023"/>
      <c r="BV110" s="1023">
        <v>10402615</v>
      </c>
      <c r="BW110" s="1023"/>
      <c r="BX110" s="1023"/>
      <c r="BY110" s="1023"/>
      <c r="BZ110" s="1023"/>
      <c r="CA110" s="1023">
        <v>11711154</v>
      </c>
      <c r="CB110" s="1023"/>
      <c r="CC110" s="1023"/>
      <c r="CD110" s="1023"/>
      <c r="CE110" s="1023"/>
      <c r="CF110" s="1037">
        <v>374</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128</v>
      </c>
      <c r="DH110" s="1023"/>
      <c r="DI110" s="1023"/>
      <c r="DJ110" s="1023"/>
      <c r="DK110" s="1023"/>
      <c r="DL110" s="1023" t="s">
        <v>435</v>
      </c>
      <c r="DM110" s="1023"/>
      <c r="DN110" s="1023"/>
      <c r="DO110" s="1023"/>
      <c r="DP110" s="1023"/>
      <c r="DQ110" s="1023" t="s">
        <v>128</v>
      </c>
      <c r="DR110" s="1023"/>
      <c r="DS110" s="1023"/>
      <c r="DT110" s="1023"/>
      <c r="DU110" s="1023"/>
      <c r="DV110" s="1024" t="s">
        <v>128</v>
      </c>
      <c r="DW110" s="1024"/>
      <c r="DX110" s="1024"/>
      <c r="DY110" s="1024"/>
      <c r="DZ110" s="1025"/>
    </row>
    <row r="111" spans="1:131" s="248" customFormat="1" ht="26.25" customHeight="1" x14ac:dyDescent="0.2">
      <c r="A111" s="1026" t="s">
        <v>436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128</v>
      </c>
      <c r="AB111" s="1030"/>
      <c r="AC111" s="1030"/>
      <c r="AD111" s="1030"/>
      <c r="AE111" s="1031"/>
      <c r="AF111" s="1032" t="s">
        <v>128</v>
      </c>
      <c r="AG111" s="1030"/>
      <c r="AH111" s="1030"/>
      <c r="AI111" s="1030"/>
      <c r="AJ111" s="1031"/>
      <c r="AK111" s="1032" t="s">
        <v>128</v>
      </c>
      <c r="AL111" s="1030"/>
      <c r="AM111" s="1030"/>
      <c r="AN111" s="1030"/>
      <c r="AO111" s="1031"/>
      <c r="AP111" s="1033" t="s">
        <v>128</v>
      </c>
      <c r="AQ111" s="1034"/>
      <c r="AR111" s="1034"/>
      <c r="AS111" s="1034"/>
      <c r="AT111" s="1035"/>
      <c r="AU111" s="996"/>
      <c r="AV111" s="997"/>
      <c r="AW111" s="997"/>
      <c r="AX111" s="997"/>
      <c r="AY111" s="997"/>
      <c r="AZ111" s="1045" t="s">
        <v>437</v>
      </c>
      <c r="BA111" s="1046"/>
      <c r="BB111" s="1046"/>
      <c r="BC111" s="1046"/>
      <c r="BD111" s="1046"/>
      <c r="BE111" s="1046"/>
      <c r="BF111" s="1046"/>
      <c r="BG111" s="1046"/>
      <c r="BH111" s="1046"/>
      <c r="BI111" s="1046"/>
      <c r="BJ111" s="1046"/>
      <c r="BK111" s="1046"/>
      <c r="BL111" s="1046"/>
      <c r="BM111" s="1046"/>
      <c r="BN111" s="1046"/>
      <c r="BO111" s="1046"/>
      <c r="BP111" s="1047"/>
      <c r="BQ111" s="1015" t="s">
        <v>128</v>
      </c>
      <c r="BR111" s="1016"/>
      <c r="BS111" s="1016"/>
      <c r="BT111" s="1016"/>
      <c r="BU111" s="1016"/>
      <c r="BV111" s="1016" t="s">
        <v>128</v>
      </c>
      <c r="BW111" s="1016"/>
      <c r="BX111" s="1016"/>
      <c r="BY111" s="1016"/>
      <c r="BZ111" s="1016"/>
      <c r="CA111" s="1016" t="s">
        <v>438</v>
      </c>
      <c r="CB111" s="1016"/>
      <c r="CC111" s="1016"/>
      <c r="CD111" s="1016"/>
      <c r="CE111" s="1016"/>
      <c r="CF111" s="1010" t="s">
        <v>128</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128</v>
      </c>
      <c r="DH111" s="1016"/>
      <c r="DI111" s="1016"/>
      <c r="DJ111" s="1016"/>
      <c r="DK111" s="1016"/>
      <c r="DL111" s="1016" t="s">
        <v>128</v>
      </c>
      <c r="DM111" s="1016"/>
      <c r="DN111" s="1016"/>
      <c r="DO111" s="1016"/>
      <c r="DP111" s="1016"/>
      <c r="DQ111" s="1016" t="s">
        <v>128</v>
      </c>
      <c r="DR111" s="1016"/>
      <c r="DS111" s="1016"/>
      <c r="DT111" s="1016"/>
      <c r="DU111" s="1016"/>
      <c r="DV111" s="1017" t="s">
        <v>438</v>
      </c>
      <c r="DW111" s="1017"/>
      <c r="DX111" s="1017"/>
      <c r="DY111" s="1017"/>
      <c r="DZ111" s="1018"/>
    </row>
    <row r="112" spans="1:131" s="248" customFormat="1" ht="26.25" customHeight="1" x14ac:dyDescent="0.2">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128</v>
      </c>
      <c r="AB112" s="1055"/>
      <c r="AC112" s="1055"/>
      <c r="AD112" s="1055"/>
      <c r="AE112" s="1056"/>
      <c r="AF112" s="1057" t="s">
        <v>128</v>
      </c>
      <c r="AG112" s="1055"/>
      <c r="AH112" s="1055"/>
      <c r="AI112" s="1055"/>
      <c r="AJ112" s="1056"/>
      <c r="AK112" s="1057" t="s">
        <v>128</v>
      </c>
      <c r="AL112" s="1055"/>
      <c r="AM112" s="1055"/>
      <c r="AN112" s="1055"/>
      <c r="AO112" s="1056"/>
      <c r="AP112" s="1058" t="s">
        <v>128</v>
      </c>
      <c r="AQ112" s="1059"/>
      <c r="AR112" s="1059"/>
      <c r="AS112" s="1059"/>
      <c r="AT112" s="1060"/>
      <c r="AU112" s="996"/>
      <c r="AV112" s="997"/>
      <c r="AW112" s="997"/>
      <c r="AX112" s="997"/>
      <c r="AY112" s="997"/>
      <c r="AZ112" s="1045" t="s">
        <v>442</v>
      </c>
      <c r="BA112" s="1046"/>
      <c r="BB112" s="1046"/>
      <c r="BC112" s="1046"/>
      <c r="BD112" s="1046"/>
      <c r="BE112" s="1046"/>
      <c r="BF112" s="1046"/>
      <c r="BG112" s="1046"/>
      <c r="BH112" s="1046"/>
      <c r="BI112" s="1046"/>
      <c r="BJ112" s="1046"/>
      <c r="BK112" s="1046"/>
      <c r="BL112" s="1046"/>
      <c r="BM112" s="1046"/>
      <c r="BN112" s="1046"/>
      <c r="BO112" s="1046"/>
      <c r="BP112" s="1047"/>
      <c r="BQ112" s="1015">
        <v>4144378</v>
      </c>
      <c r="BR112" s="1016"/>
      <c r="BS112" s="1016"/>
      <c r="BT112" s="1016"/>
      <c r="BU112" s="1016"/>
      <c r="BV112" s="1016">
        <v>4856481</v>
      </c>
      <c r="BW112" s="1016"/>
      <c r="BX112" s="1016"/>
      <c r="BY112" s="1016"/>
      <c r="BZ112" s="1016"/>
      <c r="CA112" s="1016">
        <v>5455957</v>
      </c>
      <c r="CB112" s="1016"/>
      <c r="CC112" s="1016"/>
      <c r="CD112" s="1016"/>
      <c r="CE112" s="1016"/>
      <c r="CF112" s="1010">
        <v>174.2</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128</v>
      </c>
      <c r="DH112" s="1016"/>
      <c r="DI112" s="1016"/>
      <c r="DJ112" s="1016"/>
      <c r="DK112" s="1016"/>
      <c r="DL112" s="1016" t="s">
        <v>128</v>
      </c>
      <c r="DM112" s="1016"/>
      <c r="DN112" s="1016"/>
      <c r="DO112" s="1016"/>
      <c r="DP112" s="1016"/>
      <c r="DQ112" s="1016" t="s">
        <v>128</v>
      </c>
      <c r="DR112" s="1016"/>
      <c r="DS112" s="1016"/>
      <c r="DT112" s="1016"/>
      <c r="DU112" s="1016"/>
      <c r="DV112" s="1017" t="s">
        <v>128</v>
      </c>
      <c r="DW112" s="1017"/>
      <c r="DX112" s="1017"/>
      <c r="DY112" s="1017"/>
      <c r="DZ112" s="1018"/>
    </row>
    <row r="113" spans="1:130" s="248" customFormat="1" ht="26.25" customHeight="1" x14ac:dyDescent="0.2">
      <c r="A113" s="1050"/>
      <c r="B113" s="1051"/>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116626</v>
      </c>
      <c r="AB113" s="1030"/>
      <c r="AC113" s="1030"/>
      <c r="AD113" s="1030"/>
      <c r="AE113" s="1031"/>
      <c r="AF113" s="1032">
        <v>177156</v>
      </c>
      <c r="AG113" s="1030"/>
      <c r="AH113" s="1030"/>
      <c r="AI113" s="1030"/>
      <c r="AJ113" s="1031"/>
      <c r="AK113" s="1032">
        <v>250112</v>
      </c>
      <c r="AL113" s="1030"/>
      <c r="AM113" s="1030"/>
      <c r="AN113" s="1030"/>
      <c r="AO113" s="1031"/>
      <c r="AP113" s="1033">
        <v>8</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v>154579</v>
      </c>
      <c r="BR113" s="1016"/>
      <c r="BS113" s="1016"/>
      <c r="BT113" s="1016"/>
      <c r="BU113" s="1016"/>
      <c r="BV113" s="1016">
        <v>124364</v>
      </c>
      <c r="BW113" s="1016"/>
      <c r="BX113" s="1016"/>
      <c r="BY113" s="1016"/>
      <c r="BZ113" s="1016"/>
      <c r="CA113" s="1016">
        <v>95496</v>
      </c>
      <c r="CB113" s="1016"/>
      <c r="CC113" s="1016"/>
      <c r="CD113" s="1016"/>
      <c r="CE113" s="1016"/>
      <c r="CF113" s="1010">
        <v>3</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128</v>
      </c>
      <c r="DH113" s="1055"/>
      <c r="DI113" s="1055"/>
      <c r="DJ113" s="1055"/>
      <c r="DK113" s="1056"/>
      <c r="DL113" s="1057" t="s">
        <v>128</v>
      </c>
      <c r="DM113" s="1055"/>
      <c r="DN113" s="1055"/>
      <c r="DO113" s="1055"/>
      <c r="DP113" s="1056"/>
      <c r="DQ113" s="1057" t="s">
        <v>128</v>
      </c>
      <c r="DR113" s="1055"/>
      <c r="DS113" s="1055"/>
      <c r="DT113" s="1055"/>
      <c r="DU113" s="1056"/>
      <c r="DV113" s="1058" t="s">
        <v>128</v>
      </c>
      <c r="DW113" s="1059"/>
      <c r="DX113" s="1059"/>
      <c r="DY113" s="1059"/>
      <c r="DZ113" s="1060"/>
    </row>
    <row r="114" spans="1:130" s="248" customFormat="1" ht="26.25" customHeight="1" x14ac:dyDescent="0.2">
      <c r="A114" s="1050"/>
      <c r="B114" s="1051"/>
      <c r="C114" s="1046" t="s">
        <v>447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34888</v>
      </c>
      <c r="AB114" s="1055"/>
      <c r="AC114" s="1055"/>
      <c r="AD114" s="1055"/>
      <c r="AE114" s="1056"/>
      <c r="AF114" s="1057">
        <v>34830</v>
      </c>
      <c r="AG114" s="1055"/>
      <c r="AH114" s="1055"/>
      <c r="AI114" s="1055"/>
      <c r="AJ114" s="1056"/>
      <c r="AK114" s="1057">
        <v>32878</v>
      </c>
      <c r="AL114" s="1055"/>
      <c r="AM114" s="1055"/>
      <c r="AN114" s="1055"/>
      <c r="AO114" s="1056"/>
      <c r="AP114" s="1058">
        <v>1</v>
      </c>
      <c r="AQ114" s="1059"/>
      <c r="AR114" s="1059"/>
      <c r="AS114" s="1059"/>
      <c r="AT114" s="1060"/>
      <c r="AU114" s="996"/>
      <c r="AV114" s="997"/>
      <c r="AW114" s="997"/>
      <c r="AX114" s="997"/>
      <c r="AY114" s="997"/>
      <c r="AZ114" s="1045" t="s">
        <v>448</v>
      </c>
      <c r="BA114" s="1046"/>
      <c r="BB114" s="1046"/>
      <c r="BC114" s="1046"/>
      <c r="BD114" s="1046"/>
      <c r="BE114" s="1046"/>
      <c r="BF114" s="1046"/>
      <c r="BG114" s="1046"/>
      <c r="BH114" s="1046"/>
      <c r="BI114" s="1046"/>
      <c r="BJ114" s="1046"/>
      <c r="BK114" s="1046"/>
      <c r="BL114" s="1046"/>
      <c r="BM114" s="1046"/>
      <c r="BN114" s="1046"/>
      <c r="BO114" s="1046"/>
      <c r="BP114" s="1047"/>
      <c r="BQ114" s="1015">
        <v>885098</v>
      </c>
      <c r="BR114" s="1016"/>
      <c r="BS114" s="1016"/>
      <c r="BT114" s="1016"/>
      <c r="BU114" s="1016"/>
      <c r="BV114" s="1016">
        <v>967465</v>
      </c>
      <c r="BW114" s="1016"/>
      <c r="BX114" s="1016"/>
      <c r="BY114" s="1016"/>
      <c r="BZ114" s="1016"/>
      <c r="CA114" s="1016">
        <v>924981</v>
      </c>
      <c r="CB114" s="1016"/>
      <c r="CC114" s="1016"/>
      <c r="CD114" s="1016"/>
      <c r="CE114" s="1016"/>
      <c r="CF114" s="1010">
        <v>29.5</v>
      </c>
      <c r="CG114" s="1011"/>
      <c r="CH114" s="1011"/>
      <c r="CI114" s="1011"/>
      <c r="CJ114" s="1011"/>
      <c r="CK114" s="1041"/>
      <c r="CL114" s="1042"/>
      <c r="CM114" s="1012" t="s">
        <v>449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128</v>
      </c>
      <c r="DH114" s="1055"/>
      <c r="DI114" s="1055"/>
      <c r="DJ114" s="1055"/>
      <c r="DK114" s="1056"/>
      <c r="DL114" s="1057" t="s">
        <v>128</v>
      </c>
      <c r="DM114" s="1055"/>
      <c r="DN114" s="1055"/>
      <c r="DO114" s="1055"/>
      <c r="DP114" s="1056"/>
      <c r="DQ114" s="1057" t="s">
        <v>128</v>
      </c>
      <c r="DR114" s="1055"/>
      <c r="DS114" s="1055"/>
      <c r="DT114" s="1055"/>
      <c r="DU114" s="1056"/>
      <c r="DV114" s="1058" t="s">
        <v>128</v>
      </c>
      <c r="DW114" s="1059"/>
      <c r="DX114" s="1059"/>
      <c r="DY114" s="1059"/>
      <c r="DZ114" s="1060"/>
    </row>
    <row r="115" spans="1:130" s="248" customFormat="1" ht="26.25" customHeight="1" x14ac:dyDescent="0.2">
      <c r="A115" s="1050"/>
      <c r="B115" s="1051"/>
      <c r="C115" s="1046" t="s">
        <v>450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14108</v>
      </c>
      <c r="AB115" s="1030"/>
      <c r="AC115" s="1030"/>
      <c r="AD115" s="1030"/>
      <c r="AE115" s="1031"/>
      <c r="AF115" s="1032">
        <v>13602</v>
      </c>
      <c r="AG115" s="1030"/>
      <c r="AH115" s="1030"/>
      <c r="AI115" s="1030"/>
      <c r="AJ115" s="1031"/>
      <c r="AK115" s="1032">
        <v>2161</v>
      </c>
      <c r="AL115" s="1030"/>
      <c r="AM115" s="1030"/>
      <c r="AN115" s="1030"/>
      <c r="AO115" s="1031"/>
      <c r="AP115" s="1033">
        <v>0.1</v>
      </c>
      <c r="AQ115" s="1034"/>
      <c r="AR115" s="1034"/>
      <c r="AS115" s="1034"/>
      <c r="AT115" s="1035"/>
      <c r="AU115" s="996"/>
      <c r="AV115" s="997"/>
      <c r="AW115" s="997"/>
      <c r="AX115" s="997"/>
      <c r="AY115" s="997"/>
      <c r="AZ115" s="1045" t="s">
        <v>451</v>
      </c>
      <c r="BA115" s="1046"/>
      <c r="BB115" s="1046"/>
      <c r="BC115" s="1046"/>
      <c r="BD115" s="1046"/>
      <c r="BE115" s="1046"/>
      <c r="BF115" s="1046"/>
      <c r="BG115" s="1046"/>
      <c r="BH115" s="1046"/>
      <c r="BI115" s="1046"/>
      <c r="BJ115" s="1046"/>
      <c r="BK115" s="1046"/>
      <c r="BL115" s="1046"/>
      <c r="BM115" s="1046"/>
      <c r="BN115" s="1046"/>
      <c r="BO115" s="1046"/>
      <c r="BP115" s="1047"/>
      <c r="BQ115" s="1015" t="s">
        <v>128</v>
      </c>
      <c r="BR115" s="1016"/>
      <c r="BS115" s="1016"/>
      <c r="BT115" s="1016"/>
      <c r="BU115" s="1016"/>
      <c r="BV115" s="1016" t="s">
        <v>128</v>
      </c>
      <c r="BW115" s="1016"/>
      <c r="BX115" s="1016"/>
      <c r="BY115" s="1016"/>
      <c r="BZ115" s="1016"/>
      <c r="CA115" s="1016" t="s">
        <v>128</v>
      </c>
      <c r="CB115" s="1016"/>
      <c r="CC115" s="1016"/>
      <c r="CD115" s="1016"/>
      <c r="CE115" s="1016"/>
      <c r="CF115" s="1010" t="s">
        <v>128</v>
      </c>
      <c r="CG115" s="1011"/>
      <c r="CH115" s="1011"/>
      <c r="CI115" s="1011"/>
      <c r="CJ115" s="1011"/>
      <c r="CK115" s="1041"/>
      <c r="CL115" s="1042"/>
      <c r="CM115" s="1045" t="s">
        <v>452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128</v>
      </c>
      <c r="DH115" s="1055"/>
      <c r="DI115" s="1055"/>
      <c r="DJ115" s="1055"/>
      <c r="DK115" s="1056"/>
      <c r="DL115" s="1057" t="s">
        <v>128</v>
      </c>
      <c r="DM115" s="1055"/>
      <c r="DN115" s="1055"/>
      <c r="DO115" s="1055"/>
      <c r="DP115" s="1056"/>
      <c r="DQ115" s="1057" t="s">
        <v>128</v>
      </c>
      <c r="DR115" s="1055"/>
      <c r="DS115" s="1055"/>
      <c r="DT115" s="1055"/>
      <c r="DU115" s="1056"/>
      <c r="DV115" s="1058" t="s">
        <v>128</v>
      </c>
      <c r="DW115" s="1059"/>
      <c r="DX115" s="1059"/>
      <c r="DY115" s="1059"/>
      <c r="DZ115" s="1060"/>
    </row>
    <row r="116" spans="1:130" s="248" customFormat="1" ht="26.25" customHeight="1" x14ac:dyDescent="0.2">
      <c r="A116" s="1052"/>
      <c r="B116" s="1053"/>
      <c r="C116" s="1061" t="s">
        <v>453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13</v>
      </c>
      <c r="AB116" s="1055"/>
      <c r="AC116" s="1055"/>
      <c r="AD116" s="1055"/>
      <c r="AE116" s="1056"/>
      <c r="AF116" s="1057">
        <v>27</v>
      </c>
      <c r="AG116" s="1055"/>
      <c r="AH116" s="1055"/>
      <c r="AI116" s="1055"/>
      <c r="AJ116" s="1056"/>
      <c r="AK116" s="1057">
        <v>64</v>
      </c>
      <c r="AL116" s="1055"/>
      <c r="AM116" s="1055"/>
      <c r="AN116" s="1055"/>
      <c r="AO116" s="1056"/>
      <c r="AP116" s="1058">
        <v>0</v>
      </c>
      <c r="AQ116" s="1059"/>
      <c r="AR116" s="1059"/>
      <c r="AS116" s="1059"/>
      <c r="AT116" s="1060"/>
      <c r="AU116" s="996"/>
      <c r="AV116" s="997"/>
      <c r="AW116" s="997"/>
      <c r="AX116" s="997"/>
      <c r="AY116" s="997"/>
      <c r="AZ116" s="1063" t="s">
        <v>454</v>
      </c>
      <c r="BA116" s="1064"/>
      <c r="BB116" s="1064"/>
      <c r="BC116" s="1064"/>
      <c r="BD116" s="1064"/>
      <c r="BE116" s="1064"/>
      <c r="BF116" s="1064"/>
      <c r="BG116" s="1064"/>
      <c r="BH116" s="1064"/>
      <c r="BI116" s="1064"/>
      <c r="BJ116" s="1064"/>
      <c r="BK116" s="1064"/>
      <c r="BL116" s="1064"/>
      <c r="BM116" s="1064"/>
      <c r="BN116" s="1064"/>
      <c r="BO116" s="1064"/>
      <c r="BP116" s="1065"/>
      <c r="BQ116" s="1015" t="s">
        <v>128</v>
      </c>
      <c r="BR116" s="1016"/>
      <c r="BS116" s="1016"/>
      <c r="BT116" s="1016"/>
      <c r="BU116" s="1016"/>
      <c r="BV116" s="1016" t="s">
        <v>128</v>
      </c>
      <c r="BW116" s="1016"/>
      <c r="BX116" s="1016"/>
      <c r="BY116" s="1016"/>
      <c r="BZ116" s="1016"/>
      <c r="CA116" s="1016" t="s">
        <v>128</v>
      </c>
      <c r="CB116" s="1016"/>
      <c r="CC116" s="1016"/>
      <c r="CD116" s="1016"/>
      <c r="CE116" s="1016"/>
      <c r="CF116" s="1010" t="s">
        <v>438</v>
      </c>
      <c r="CG116" s="1011"/>
      <c r="CH116" s="1011"/>
      <c r="CI116" s="1011"/>
      <c r="CJ116" s="1011"/>
      <c r="CK116" s="1041"/>
      <c r="CL116" s="1042"/>
      <c r="CM116" s="1012" t="s">
        <v>455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438</v>
      </c>
      <c r="DH116" s="1055"/>
      <c r="DI116" s="1055"/>
      <c r="DJ116" s="1055"/>
      <c r="DK116" s="1056"/>
      <c r="DL116" s="1057" t="s">
        <v>128</v>
      </c>
      <c r="DM116" s="1055"/>
      <c r="DN116" s="1055"/>
      <c r="DO116" s="1055"/>
      <c r="DP116" s="1056"/>
      <c r="DQ116" s="1057" t="s">
        <v>128</v>
      </c>
      <c r="DR116" s="1055"/>
      <c r="DS116" s="1055"/>
      <c r="DT116" s="1055"/>
      <c r="DU116" s="1056"/>
      <c r="DV116" s="1058" t="s">
        <v>128</v>
      </c>
      <c r="DW116" s="1059"/>
      <c r="DX116" s="1059"/>
      <c r="DY116" s="1059"/>
      <c r="DZ116" s="1060"/>
    </row>
    <row r="117" spans="1:130" s="248" customFormat="1" ht="26.25" customHeight="1" x14ac:dyDescent="0.2">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456</v>
      </c>
      <c r="Z117" s="982"/>
      <c r="AA117" s="1072">
        <v>874907</v>
      </c>
      <c r="AB117" s="1073"/>
      <c r="AC117" s="1073"/>
      <c r="AD117" s="1073"/>
      <c r="AE117" s="1074"/>
      <c r="AF117" s="1075">
        <v>910943</v>
      </c>
      <c r="AG117" s="1073"/>
      <c r="AH117" s="1073"/>
      <c r="AI117" s="1073"/>
      <c r="AJ117" s="1074"/>
      <c r="AK117" s="1075">
        <v>1067113</v>
      </c>
      <c r="AL117" s="1073"/>
      <c r="AM117" s="1073"/>
      <c r="AN117" s="1073"/>
      <c r="AO117" s="1074"/>
      <c r="AP117" s="1076"/>
      <c r="AQ117" s="1077"/>
      <c r="AR117" s="1077"/>
      <c r="AS117" s="1077"/>
      <c r="AT117" s="1078"/>
      <c r="AU117" s="996"/>
      <c r="AV117" s="997"/>
      <c r="AW117" s="997"/>
      <c r="AX117" s="997"/>
      <c r="AY117" s="997"/>
      <c r="AZ117" s="1063" t="s">
        <v>457</v>
      </c>
      <c r="BA117" s="1064"/>
      <c r="BB117" s="1064"/>
      <c r="BC117" s="1064"/>
      <c r="BD117" s="1064"/>
      <c r="BE117" s="1064"/>
      <c r="BF117" s="1064"/>
      <c r="BG117" s="1064"/>
      <c r="BH117" s="1064"/>
      <c r="BI117" s="1064"/>
      <c r="BJ117" s="1064"/>
      <c r="BK117" s="1064"/>
      <c r="BL117" s="1064"/>
      <c r="BM117" s="1064"/>
      <c r="BN117" s="1064"/>
      <c r="BO117" s="1064"/>
      <c r="BP117" s="1065"/>
      <c r="BQ117" s="1015" t="s">
        <v>128</v>
      </c>
      <c r="BR117" s="1016"/>
      <c r="BS117" s="1016"/>
      <c r="BT117" s="1016"/>
      <c r="BU117" s="1016"/>
      <c r="BV117" s="1016" t="s">
        <v>128</v>
      </c>
      <c r="BW117" s="1016"/>
      <c r="BX117" s="1016"/>
      <c r="BY117" s="1016"/>
      <c r="BZ117" s="1016"/>
      <c r="CA117" s="1016" t="s">
        <v>128</v>
      </c>
      <c r="CB117" s="1016"/>
      <c r="CC117" s="1016"/>
      <c r="CD117" s="1016"/>
      <c r="CE117" s="1016"/>
      <c r="CF117" s="1010" t="s">
        <v>128</v>
      </c>
      <c r="CG117" s="1011"/>
      <c r="CH117" s="1011"/>
      <c r="CI117" s="1011"/>
      <c r="CJ117" s="1011"/>
      <c r="CK117" s="1041"/>
      <c r="CL117" s="1042"/>
      <c r="CM117" s="1012" t="s">
        <v>458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128</v>
      </c>
      <c r="DH117" s="1055"/>
      <c r="DI117" s="1055"/>
      <c r="DJ117" s="1055"/>
      <c r="DK117" s="1056"/>
      <c r="DL117" s="1057" t="s">
        <v>128</v>
      </c>
      <c r="DM117" s="1055"/>
      <c r="DN117" s="1055"/>
      <c r="DO117" s="1055"/>
      <c r="DP117" s="1056"/>
      <c r="DQ117" s="1057" t="s">
        <v>128</v>
      </c>
      <c r="DR117" s="1055"/>
      <c r="DS117" s="1055"/>
      <c r="DT117" s="1055"/>
      <c r="DU117" s="1056"/>
      <c r="DV117" s="1058" t="s">
        <v>128</v>
      </c>
      <c r="DW117" s="1059"/>
      <c r="DX117" s="1059"/>
      <c r="DY117" s="1059"/>
      <c r="DZ117" s="1060"/>
    </row>
    <row r="118" spans="1:130" s="248" customFormat="1" ht="26.25" customHeight="1" x14ac:dyDescent="0.2">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305</v>
      </c>
      <c r="AL118" s="981"/>
      <c r="AM118" s="981"/>
      <c r="AN118" s="981"/>
      <c r="AO118" s="982"/>
      <c r="AP118" s="1067" t="s">
        <v>429</v>
      </c>
      <c r="AQ118" s="1068"/>
      <c r="AR118" s="1068"/>
      <c r="AS118" s="1068"/>
      <c r="AT118" s="1069"/>
      <c r="AU118" s="996"/>
      <c r="AV118" s="997"/>
      <c r="AW118" s="997"/>
      <c r="AX118" s="997"/>
      <c r="AY118" s="997"/>
      <c r="AZ118" s="1070" t="s">
        <v>459</v>
      </c>
      <c r="BA118" s="1061"/>
      <c r="BB118" s="1061"/>
      <c r="BC118" s="1061"/>
      <c r="BD118" s="1061"/>
      <c r="BE118" s="1061"/>
      <c r="BF118" s="1061"/>
      <c r="BG118" s="1061"/>
      <c r="BH118" s="1061"/>
      <c r="BI118" s="1061"/>
      <c r="BJ118" s="1061"/>
      <c r="BK118" s="1061"/>
      <c r="BL118" s="1061"/>
      <c r="BM118" s="1061"/>
      <c r="BN118" s="1061"/>
      <c r="BO118" s="1061"/>
      <c r="BP118" s="1062"/>
      <c r="BQ118" s="1093" t="s">
        <v>438</v>
      </c>
      <c r="BR118" s="1094"/>
      <c r="BS118" s="1094"/>
      <c r="BT118" s="1094"/>
      <c r="BU118" s="1094"/>
      <c r="BV118" s="1094" t="s">
        <v>128</v>
      </c>
      <c r="BW118" s="1094"/>
      <c r="BX118" s="1094"/>
      <c r="BY118" s="1094"/>
      <c r="BZ118" s="1094"/>
      <c r="CA118" s="1094" t="s">
        <v>128</v>
      </c>
      <c r="CB118" s="1094"/>
      <c r="CC118" s="1094"/>
      <c r="CD118" s="1094"/>
      <c r="CE118" s="1094"/>
      <c r="CF118" s="1010" t="s">
        <v>128</v>
      </c>
      <c r="CG118" s="1011"/>
      <c r="CH118" s="1011"/>
      <c r="CI118" s="1011"/>
      <c r="CJ118" s="1011"/>
      <c r="CK118" s="1041"/>
      <c r="CL118" s="1042"/>
      <c r="CM118" s="1012" t="s">
        <v>460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128</v>
      </c>
      <c r="DM118" s="1055"/>
      <c r="DN118" s="1055"/>
      <c r="DO118" s="1055"/>
      <c r="DP118" s="1056"/>
      <c r="DQ118" s="1057" t="s">
        <v>128</v>
      </c>
      <c r="DR118" s="1055"/>
      <c r="DS118" s="1055"/>
      <c r="DT118" s="1055"/>
      <c r="DU118" s="1056"/>
      <c r="DV118" s="1058" t="s">
        <v>128</v>
      </c>
      <c r="DW118" s="1059"/>
      <c r="DX118" s="1059"/>
      <c r="DY118" s="1059"/>
      <c r="DZ118" s="1060"/>
    </row>
    <row r="119" spans="1:130" s="248" customFormat="1" ht="26.25" customHeight="1" x14ac:dyDescent="0.2">
      <c r="A119" s="1154"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128</v>
      </c>
      <c r="AG119" s="988"/>
      <c r="AH119" s="988"/>
      <c r="AI119" s="988"/>
      <c r="AJ119" s="989"/>
      <c r="AK119" s="990" t="s">
        <v>128</v>
      </c>
      <c r="AL119" s="988"/>
      <c r="AM119" s="988"/>
      <c r="AN119" s="988"/>
      <c r="AO119" s="989"/>
      <c r="AP119" s="991" t="s">
        <v>128</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461</v>
      </c>
      <c r="BP119" s="1102"/>
      <c r="BQ119" s="1093">
        <v>14766996</v>
      </c>
      <c r="BR119" s="1094"/>
      <c r="BS119" s="1094"/>
      <c r="BT119" s="1094"/>
      <c r="BU119" s="1094"/>
      <c r="BV119" s="1094">
        <v>16350925</v>
      </c>
      <c r="BW119" s="1094"/>
      <c r="BX119" s="1094"/>
      <c r="BY119" s="1094"/>
      <c r="BZ119" s="1094"/>
      <c r="CA119" s="1094">
        <v>18187588</v>
      </c>
      <c r="CB119" s="1094"/>
      <c r="CC119" s="1094"/>
      <c r="CD119" s="1094"/>
      <c r="CE119" s="1094"/>
      <c r="CF119" s="1095"/>
      <c r="CG119" s="1096"/>
      <c r="CH119" s="1096"/>
      <c r="CI119" s="1096"/>
      <c r="CJ119" s="1097"/>
      <c r="CK119" s="1043"/>
      <c r="CL119" s="1044"/>
      <c r="CM119" s="1098" t="s">
        <v>462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128</v>
      </c>
      <c r="DH119" s="1080"/>
      <c r="DI119" s="1080"/>
      <c r="DJ119" s="1080"/>
      <c r="DK119" s="1081"/>
      <c r="DL119" s="1079" t="s">
        <v>128</v>
      </c>
      <c r="DM119" s="1080"/>
      <c r="DN119" s="1080"/>
      <c r="DO119" s="1080"/>
      <c r="DP119" s="1081"/>
      <c r="DQ119" s="1079" t="s">
        <v>128</v>
      </c>
      <c r="DR119" s="1080"/>
      <c r="DS119" s="1080"/>
      <c r="DT119" s="1080"/>
      <c r="DU119" s="1081"/>
      <c r="DV119" s="1082" t="s">
        <v>128</v>
      </c>
      <c r="DW119" s="1083"/>
      <c r="DX119" s="1083"/>
      <c r="DY119" s="1083"/>
      <c r="DZ119" s="1084"/>
    </row>
    <row r="120" spans="1:130" s="248" customFormat="1" ht="26.25" customHeight="1" x14ac:dyDescent="0.2">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128</v>
      </c>
      <c r="AB120" s="1055"/>
      <c r="AC120" s="1055"/>
      <c r="AD120" s="1055"/>
      <c r="AE120" s="1056"/>
      <c r="AF120" s="1057" t="s">
        <v>128</v>
      </c>
      <c r="AG120" s="1055"/>
      <c r="AH120" s="1055"/>
      <c r="AI120" s="1055"/>
      <c r="AJ120" s="1056"/>
      <c r="AK120" s="1057" t="s">
        <v>128</v>
      </c>
      <c r="AL120" s="1055"/>
      <c r="AM120" s="1055"/>
      <c r="AN120" s="1055"/>
      <c r="AO120" s="1056"/>
      <c r="AP120" s="1058" t="s">
        <v>128</v>
      </c>
      <c r="AQ120" s="1059"/>
      <c r="AR120" s="1059"/>
      <c r="AS120" s="1059"/>
      <c r="AT120" s="1060"/>
      <c r="AU120" s="1085" t="s">
        <v>463</v>
      </c>
      <c r="AV120" s="1086"/>
      <c r="AW120" s="1086"/>
      <c r="AX120" s="1086"/>
      <c r="AY120" s="1087"/>
      <c r="AZ120" s="1036" t="s">
        <v>464</v>
      </c>
      <c r="BA120" s="985"/>
      <c r="BB120" s="985"/>
      <c r="BC120" s="985"/>
      <c r="BD120" s="985"/>
      <c r="BE120" s="985"/>
      <c r="BF120" s="985"/>
      <c r="BG120" s="985"/>
      <c r="BH120" s="985"/>
      <c r="BI120" s="985"/>
      <c r="BJ120" s="985"/>
      <c r="BK120" s="985"/>
      <c r="BL120" s="985"/>
      <c r="BM120" s="985"/>
      <c r="BN120" s="985"/>
      <c r="BO120" s="985"/>
      <c r="BP120" s="986"/>
      <c r="BQ120" s="1022">
        <v>6547492</v>
      </c>
      <c r="BR120" s="1023"/>
      <c r="BS120" s="1023"/>
      <c r="BT120" s="1023"/>
      <c r="BU120" s="1023"/>
      <c r="BV120" s="1023">
        <v>8061444</v>
      </c>
      <c r="BW120" s="1023"/>
      <c r="BX120" s="1023"/>
      <c r="BY120" s="1023"/>
      <c r="BZ120" s="1023"/>
      <c r="CA120" s="1023">
        <v>9176795</v>
      </c>
      <c r="CB120" s="1023"/>
      <c r="CC120" s="1023"/>
      <c r="CD120" s="1023"/>
      <c r="CE120" s="1023"/>
      <c r="CF120" s="1037">
        <v>293</v>
      </c>
      <c r="CG120" s="1038"/>
      <c r="CH120" s="1038"/>
      <c r="CI120" s="1038"/>
      <c r="CJ120" s="1038"/>
      <c r="CK120" s="1103" t="s">
        <v>465</v>
      </c>
      <c r="CL120" s="1104"/>
      <c r="CM120" s="1104"/>
      <c r="CN120" s="1104"/>
      <c r="CO120" s="1105"/>
      <c r="CP120" s="1111" t="s">
        <v>405</v>
      </c>
      <c r="CQ120" s="1112"/>
      <c r="CR120" s="1112"/>
      <c r="CS120" s="1112"/>
      <c r="CT120" s="1112"/>
      <c r="CU120" s="1112"/>
      <c r="CV120" s="1112"/>
      <c r="CW120" s="1112"/>
      <c r="CX120" s="1112"/>
      <c r="CY120" s="1112"/>
      <c r="CZ120" s="1112"/>
      <c r="DA120" s="1112"/>
      <c r="DB120" s="1112"/>
      <c r="DC120" s="1112"/>
      <c r="DD120" s="1112"/>
      <c r="DE120" s="1112"/>
      <c r="DF120" s="1113"/>
      <c r="DG120" s="1022">
        <v>3072110</v>
      </c>
      <c r="DH120" s="1023"/>
      <c r="DI120" s="1023"/>
      <c r="DJ120" s="1023"/>
      <c r="DK120" s="1023"/>
      <c r="DL120" s="1023">
        <v>3823964</v>
      </c>
      <c r="DM120" s="1023"/>
      <c r="DN120" s="1023"/>
      <c r="DO120" s="1023"/>
      <c r="DP120" s="1023"/>
      <c r="DQ120" s="1023">
        <v>4453590</v>
      </c>
      <c r="DR120" s="1023"/>
      <c r="DS120" s="1023"/>
      <c r="DT120" s="1023"/>
      <c r="DU120" s="1023"/>
      <c r="DV120" s="1024">
        <v>142.19999999999999</v>
      </c>
      <c r="DW120" s="1024"/>
      <c r="DX120" s="1024"/>
      <c r="DY120" s="1024"/>
      <c r="DZ120" s="1025"/>
    </row>
    <row r="121" spans="1:130" s="248" customFormat="1" ht="26.25" customHeight="1" x14ac:dyDescent="0.2">
      <c r="A121" s="1155"/>
      <c r="B121" s="1042"/>
      <c r="C121" s="1063" t="s">
        <v>466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128</v>
      </c>
      <c r="AB121" s="1055"/>
      <c r="AC121" s="1055"/>
      <c r="AD121" s="1055"/>
      <c r="AE121" s="1056"/>
      <c r="AF121" s="1057" t="s">
        <v>128</v>
      </c>
      <c r="AG121" s="1055"/>
      <c r="AH121" s="1055"/>
      <c r="AI121" s="1055"/>
      <c r="AJ121" s="1056"/>
      <c r="AK121" s="1057" t="s">
        <v>128</v>
      </c>
      <c r="AL121" s="1055"/>
      <c r="AM121" s="1055"/>
      <c r="AN121" s="1055"/>
      <c r="AO121" s="1056"/>
      <c r="AP121" s="1058" t="s">
        <v>128</v>
      </c>
      <c r="AQ121" s="1059"/>
      <c r="AR121" s="1059"/>
      <c r="AS121" s="1059"/>
      <c r="AT121" s="1060"/>
      <c r="AU121" s="1088"/>
      <c r="AV121" s="1089"/>
      <c r="AW121" s="1089"/>
      <c r="AX121" s="1089"/>
      <c r="AY121" s="1090"/>
      <c r="AZ121" s="1045" t="s">
        <v>467</v>
      </c>
      <c r="BA121" s="1046"/>
      <c r="BB121" s="1046"/>
      <c r="BC121" s="1046"/>
      <c r="BD121" s="1046"/>
      <c r="BE121" s="1046"/>
      <c r="BF121" s="1046"/>
      <c r="BG121" s="1046"/>
      <c r="BH121" s="1046"/>
      <c r="BI121" s="1046"/>
      <c r="BJ121" s="1046"/>
      <c r="BK121" s="1046"/>
      <c r="BL121" s="1046"/>
      <c r="BM121" s="1046"/>
      <c r="BN121" s="1046"/>
      <c r="BO121" s="1046"/>
      <c r="BP121" s="1047"/>
      <c r="BQ121" s="1015">
        <v>1121217</v>
      </c>
      <c r="BR121" s="1016"/>
      <c r="BS121" s="1016"/>
      <c r="BT121" s="1016"/>
      <c r="BU121" s="1016"/>
      <c r="BV121" s="1016">
        <v>1105704</v>
      </c>
      <c r="BW121" s="1016"/>
      <c r="BX121" s="1016"/>
      <c r="BY121" s="1016"/>
      <c r="BZ121" s="1016"/>
      <c r="CA121" s="1016">
        <v>1621435</v>
      </c>
      <c r="CB121" s="1016"/>
      <c r="CC121" s="1016"/>
      <c r="CD121" s="1016"/>
      <c r="CE121" s="1016"/>
      <c r="CF121" s="1010">
        <v>51.8</v>
      </c>
      <c r="CG121" s="1011"/>
      <c r="CH121" s="1011"/>
      <c r="CI121" s="1011"/>
      <c r="CJ121" s="1011"/>
      <c r="CK121" s="1106"/>
      <c r="CL121" s="1107"/>
      <c r="CM121" s="1107"/>
      <c r="CN121" s="1107"/>
      <c r="CO121" s="1108"/>
      <c r="CP121" s="1116" t="s">
        <v>407</v>
      </c>
      <c r="CQ121" s="1117"/>
      <c r="CR121" s="1117"/>
      <c r="CS121" s="1117"/>
      <c r="CT121" s="1117"/>
      <c r="CU121" s="1117"/>
      <c r="CV121" s="1117"/>
      <c r="CW121" s="1117"/>
      <c r="CX121" s="1117"/>
      <c r="CY121" s="1117"/>
      <c r="CZ121" s="1117"/>
      <c r="DA121" s="1117"/>
      <c r="DB121" s="1117"/>
      <c r="DC121" s="1117"/>
      <c r="DD121" s="1117"/>
      <c r="DE121" s="1117"/>
      <c r="DF121" s="1118"/>
      <c r="DG121" s="1015">
        <v>1072268</v>
      </c>
      <c r="DH121" s="1016"/>
      <c r="DI121" s="1016"/>
      <c r="DJ121" s="1016"/>
      <c r="DK121" s="1016"/>
      <c r="DL121" s="1016">
        <v>1032517</v>
      </c>
      <c r="DM121" s="1016"/>
      <c r="DN121" s="1016"/>
      <c r="DO121" s="1016"/>
      <c r="DP121" s="1016"/>
      <c r="DQ121" s="1016">
        <v>1002367</v>
      </c>
      <c r="DR121" s="1016"/>
      <c r="DS121" s="1016"/>
      <c r="DT121" s="1016"/>
      <c r="DU121" s="1016"/>
      <c r="DV121" s="1017">
        <v>32</v>
      </c>
      <c r="DW121" s="1017"/>
      <c r="DX121" s="1017"/>
      <c r="DY121" s="1017"/>
      <c r="DZ121" s="1018"/>
    </row>
    <row r="122" spans="1:130" s="248" customFormat="1" ht="26.25" customHeight="1" x14ac:dyDescent="0.2">
      <c r="A122" s="1155"/>
      <c r="B122" s="1042"/>
      <c r="C122" s="1012" t="s">
        <v>449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128</v>
      </c>
      <c r="AB122" s="1055"/>
      <c r="AC122" s="1055"/>
      <c r="AD122" s="1055"/>
      <c r="AE122" s="1056"/>
      <c r="AF122" s="1057" t="s">
        <v>128</v>
      </c>
      <c r="AG122" s="1055"/>
      <c r="AH122" s="1055"/>
      <c r="AI122" s="1055"/>
      <c r="AJ122" s="1056"/>
      <c r="AK122" s="1057" t="s">
        <v>128</v>
      </c>
      <c r="AL122" s="1055"/>
      <c r="AM122" s="1055"/>
      <c r="AN122" s="1055"/>
      <c r="AO122" s="1056"/>
      <c r="AP122" s="1058" t="s">
        <v>128</v>
      </c>
      <c r="AQ122" s="1059"/>
      <c r="AR122" s="1059"/>
      <c r="AS122" s="1059"/>
      <c r="AT122" s="1060"/>
      <c r="AU122" s="1088"/>
      <c r="AV122" s="1089"/>
      <c r="AW122" s="1089"/>
      <c r="AX122" s="1089"/>
      <c r="AY122" s="1090"/>
      <c r="AZ122" s="1070" t="s">
        <v>468</v>
      </c>
      <c r="BA122" s="1061"/>
      <c r="BB122" s="1061"/>
      <c r="BC122" s="1061"/>
      <c r="BD122" s="1061"/>
      <c r="BE122" s="1061"/>
      <c r="BF122" s="1061"/>
      <c r="BG122" s="1061"/>
      <c r="BH122" s="1061"/>
      <c r="BI122" s="1061"/>
      <c r="BJ122" s="1061"/>
      <c r="BK122" s="1061"/>
      <c r="BL122" s="1061"/>
      <c r="BM122" s="1061"/>
      <c r="BN122" s="1061"/>
      <c r="BO122" s="1061"/>
      <c r="BP122" s="1062"/>
      <c r="BQ122" s="1093">
        <v>8232895</v>
      </c>
      <c r="BR122" s="1094"/>
      <c r="BS122" s="1094"/>
      <c r="BT122" s="1094"/>
      <c r="BU122" s="1094"/>
      <c r="BV122" s="1094">
        <v>9151195</v>
      </c>
      <c r="BW122" s="1094"/>
      <c r="BX122" s="1094"/>
      <c r="BY122" s="1094"/>
      <c r="BZ122" s="1094"/>
      <c r="CA122" s="1094">
        <v>9581746</v>
      </c>
      <c r="CB122" s="1094"/>
      <c r="CC122" s="1094"/>
      <c r="CD122" s="1094"/>
      <c r="CE122" s="1094"/>
      <c r="CF122" s="1114">
        <v>306</v>
      </c>
      <c r="CG122" s="1115"/>
      <c r="CH122" s="1115"/>
      <c r="CI122" s="1115"/>
      <c r="CJ122" s="1115"/>
      <c r="CK122" s="1106"/>
      <c r="CL122" s="1107"/>
      <c r="CM122" s="1107"/>
      <c r="CN122" s="1107"/>
      <c r="CO122" s="1108"/>
      <c r="CP122" s="1116" t="s">
        <v>404</v>
      </c>
      <c r="CQ122" s="1117"/>
      <c r="CR122" s="1117"/>
      <c r="CS122" s="1117"/>
      <c r="CT122" s="1117"/>
      <c r="CU122" s="1117"/>
      <c r="CV122" s="1117"/>
      <c r="CW122" s="1117"/>
      <c r="CX122" s="1117"/>
      <c r="CY122" s="1117"/>
      <c r="CZ122" s="1117"/>
      <c r="DA122" s="1117"/>
      <c r="DB122" s="1117"/>
      <c r="DC122" s="1117"/>
      <c r="DD122" s="1117"/>
      <c r="DE122" s="1117"/>
      <c r="DF122" s="1118"/>
      <c r="DG122" s="1015" t="s">
        <v>128</v>
      </c>
      <c r="DH122" s="1016"/>
      <c r="DI122" s="1016"/>
      <c r="DJ122" s="1016"/>
      <c r="DK122" s="1016"/>
      <c r="DL122" s="1016" t="s">
        <v>128</v>
      </c>
      <c r="DM122" s="1016"/>
      <c r="DN122" s="1016"/>
      <c r="DO122" s="1016"/>
      <c r="DP122" s="1016"/>
      <c r="DQ122" s="1016" t="s">
        <v>128</v>
      </c>
      <c r="DR122" s="1016"/>
      <c r="DS122" s="1016"/>
      <c r="DT122" s="1016"/>
      <c r="DU122" s="1016"/>
      <c r="DV122" s="1017" t="s">
        <v>128</v>
      </c>
      <c r="DW122" s="1017"/>
      <c r="DX122" s="1017"/>
      <c r="DY122" s="1017"/>
      <c r="DZ122" s="1018"/>
    </row>
    <row r="123" spans="1:130" s="248" customFormat="1" ht="26.25" customHeight="1" x14ac:dyDescent="0.2">
      <c r="A123" s="1155"/>
      <c r="B123" s="1042"/>
      <c r="C123" s="1012" t="s">
        <v>455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128</v>
      </c>
      <c r="AB123" s="1055"/>
      <c r="AC123" s="1055"/>
      <c r="AD123" s="1055"/>
      <c r="AE123" s="1056"/>
      <c r="AF123" s="1057" t="s">
        <v>128</v>
      </c>
      <c r="AG123" s="1055"/>
      <c r="AH123" s="1055"/>
      <c r="AI123" s="1055"/>
      <c r="AJ123" s="1056"/>
      <c r="AK123" s="1057" t="s">
        <v>128</v>
      </c>
      <c r="AL123" s="1055"/>
      <c r="AM123" s="1055"/>
      <c r="AN123" s="1055"/>
      <c r="AO123" s="1056"/>
      <c r="AP123" s="1058" t="s">
        <v>128</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469</v>
      </c>
      <c r="BP123" s="1102"/>
      <c r="BQ123" s="1161">
        <v>15901604</v>
      </c>
      <c r="BR123" s="1162"/>
      <c r="BS123" s="1162"/>
      <c r="BT123" s="1162"/>
      <c r="BU123" s="1162"/>
      <c r="BV123" s="1162">
        <v>18318343</v>
      </c>
      <c r="BW123" s="1162"/>
      <c r="BX123" s="1162"/>
      <c r="BY123" s="1162"/>
      <c r="BZ123" s="1162"/>
      <c r="CA123" s="1162">
        <v>20379976</v>
      </c>
      <c r="CB123" s="1162"/>
      <c r="CC123" s="1162"/>
      <c r="CD123" s="1162"/>
      <c r="CE123" s="1162"/>
      <c r="CF123" s="1095"/>
      <c r="CG123" s="1096"/>
      <c r="CH123" s="1096"/>
      <c r="CI123" s="1096"/>
      <c r="CJ123" s="1097"/>
      <c r="CK123" s="1106"/>
      <c r="CL123" s="1107"/>
      <c r="CM123" s="1107"/>
      <c r="CN123" s="1107"/>
      <c r="CO123" s="1108"/>
      <c r="CP123" s="1116" t="s">
        <v>403</v>
      </c>
      <c r="CQ123" s="1117"/>
      <c r="CR123" s="1117"/>
      <c r="CS123" s="1117"/>
      <c r="CT123" s="1117"/>
      <c r="CU123" s="1117"/>
      <c r="CV123" s="1117"/>
      <c r="CW123" s="1117"/>
      <c r="CX123" s="1117"/>
      <c r="CY123" s="1117"/>
      <c r="CZ123" s="1117"/>
      <c r="DA123" s="1117"/>
      <c r="DB123" s="1117"/>
      <c r="DC123" s="1117"/>
      <c r="DD123" s="1117"/>
      <c r="DE123" s="1117"/>
      <c r="DF123" s="1118"/>
      <c r="DG123" s="1054" t="s">
        <v>128</v>
      </c>
      <c r="DH123" s="1055"/>
      <c r="DI123" s="1055"/>
      <c r="DJ123" s="1055"/>
      <c r="DK123" s="1056"/>
      <c r="DL123" s="1057" t="s">
        <v>128</v>
      </c>
      <c r="DM123" s="1055"/>
      <c r="DN123" s="1055"/>
      <c r="DO123" s="1055"/>
      <c r="DP123" s="1056"/>
      <c r="DQ123" s="1057" t="s">
        <v>128</v>
      </c>
      <c r="DR123" s="1055"/>
      <c r="DS123" s="1055"/>
      <c r="DT123" s="1055"/>
      <c r="DU123" s="1056"/>
      <c r="DV123" s="1058" t="s">
        <v>128</v>
      </c>
      <c r="DW123" s="1059"/>
      <c r="DX123" s="1059"/>
      <c r="DY123" s="1059"/>
      <c r="DZ123" s="1060"/>
    </row>
    <row r="124" spans="1:130" s="248" customFormat="1" ht="26.25" customHeight="1" thickBot="1" x14ac:dyDescent="0.25">
      <c r="A124" s="1155"/>
      <c r="B124" s="1042"/>
      <c r="C124" s="1012" t="s">
        <v>458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128</v>
      </c>
      <c r="AB124" s="1055"/>
      <c r="AC124" s="1055"/>
      <c r="AD124" s="1055"/>
      <c r="AE124" s="1056"/>
      <c r="AF124" s="1057" t="s">
        <v>128</v>
      </c>
      <c r="AG124" s="1055"/>
      <c r="AH124" s="1055"/>
      <c r="AI124" s="1055"/>
      <c r="AJ124" s="1056"/>
      <c r="AK124" s="1057" t="s">
        <v>128</v>
      </c>
      <c r="AL124" s="1055"/>
      <c r="AM124" s="1055"/>
      <c r="AN124" s="1055"/>
      <c r="AO124" s="1056"/>
      <c r="AP124" s="1058" t="s">
        <v>128</v>
      </c>
      <c r="AQ124" s="1059"/>
      <c r="AR124" s="1059"/>
      <c r="AS124" s="1059"/>
      <c r="AT124" s="1060"/>
      <c r="AU124" s="1157" t="s">
        <v>470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128</v>
      </c>
      <c r="BR124" s="1124"/>
      <c r="BS124" s="1124"/>
      <c r="BT124" s="1124"/>
      <c r="BU124" s="1124"/>
      <c r="BV124" s="1124" t="s">
        <v>128</v>
      </c>
      <c r="BW124" s="1124"/>
      <c r="BX124" s="1124"/>
      <c r="BY124" s="1124"/>
      <c r="BZ124" s="1124"/>
      <c r="CA124" s="1124" t="s">
        <v>128</v>
      </c>
      <c r="CB124" s="1124"/>
      <c r="CC124" s="1124"/>
      <c r="CD124" s="1124"/>
      <c r="CE124" s="1124"/>
      <c r="CF124" s="1125"/>
      <c r="CG124" s="1126"/>
      <c r="CH124" s="1126"/>
      <c r="CI124" s="1126"/>
      <c r="CJ124" s="1127"/>
      <c r="CK124" s="1109"/>
      <c r="CL124" s="1109"/>
      <c r="CM124" s="1109"/>
      <c r="CN124" s="1109"/>
      <c r="CO124" s="1110"/>
      <c r="CP124" s="1116" t="s">
        <v>471</v>
      </c>
      <c r="CQ124" s="1117"/>
      <c r="CR124" s="1117"/>
      <c r="CS124" s="1117"/>
      <c r="CT124" s="1117"/>
      <c r="CU124" s="1117"/>
      <c r="CV124" s="1117"/>
      <c r="CW124" s="1117"/>
      <c r="CX124" s="1117"/>
      <c r="CY124" s="1117"/>
      <c r="CZ124" s="1117"/>
      <c r="DA124" s="1117"/>
      <c r="DB124" s="1117"/>
      <c r="DC124" s="1117"/>
      <c r="DD124" s="1117"/>
      <c r="DE124" s="1117"/>
      <c r="DF124" s="1118"/>
      <c r="DG124" s="1101" t="s">
        <v>128</v>
      </c>
      <c r="DH124" s="1080"/>
      <c r="DI124" s="1080"/>
      <c r="DJ124" s="1080"/>
      <c r="DK124" s="1081"/>
      <c r="DL124" s="1079" t="s">
        <v>128</v>
      </c>
      <c r="DM124" s="1080"/>
      <c r="DN124" s="1080"/>
      <c r="DO124" s="1080"/>
      <c r="DP124" s="1081"/>
      <c r="DQ124" s="1079" t="s">
        <v>128</v>
      </c>
      <c r="DR124" s="1080"/>
      <c r="DS124" s="1080"/>
      <c r="DT124" s="1080"/>
      <c r="DU124" s="1081"/>
      <c r="DV124" s="1082" t="s">
        <v>128</v>
      </c>
      <c r="DW124" s="1083"/>
      <c r="DX124" s="1083"/>
      <c r="DY124" s="1083"/>
      <c r="DZ124" s="1084"/>
    </row>
    <row r="125" spans="1:130" s="248" customFormat="1" ht="26.25" customHeight="1" x14ac:dyDescent="0.2">
      <c r="A125" s="1155"/>
      <c r="B125" s="1042"/>
      <c r="C125" s="1012" t="s">
        <v>460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128</v>
      </c>
      <c r="AG125" s="1055"/>
      <c r="AH125" s="1055"/>
      <c r="AI125" s="1055"/>
      <c r="AJ125" s="1056"/>
      <c r="AK125" s="1057" t="s">
        <v>128</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472</v>
      </c>
      <c r="CL125" s="1104"/>
      <c r="CM125" s="1104"/>
      <c r="CN125" s="1104"/>
      <c r="CO125" s="1105"/>
      <c r="CP125" s="1036" t="s">
        <v>473</v>
      </c>
      <c r="CQ125" s="985"/>
      <c r="CR125" s="985"/>
      <c r="CS125" s="985"/>
      <c r="CT125" s="985"/>
      <c r="CU125" s="985"/>
      <c r="CV125" s="985"/>
      <c r="CW125" s="985"/>
      <c r="CX125" s="985"/>
      <c r="CY125" s="985"/>
      <c r="CZ125" s="985"/>
      <c r="DA125" s="985"/>
      <c r="DB125" s="985"/>
      <c r="DC125" s="985"/>
      <c r="DD125" s="985"/>
      <c r="DE125" s="985"/>
      <c r="DF125" s="986"/>
      <c r="DG125" s="1022" t="s">
        <v>128</v>
      </c>
      <c r="DH125" s="1023"/>
      <c r="DI125" s="1023"/>
      <c r="DJ125" s="1023"/>
      <c r="DK125" s="1023"/>
      <c r="DL125" s="1023" t="s">
        <v>128</v>
      </c>
      <c r="DM125" s="1023"/>
      <c r="DN125" s="1023"/>
      <c r="DO125" s="1023"/>
      <c r="DP125" s="1023"/>
      <c r="DQ125" s="1023" t="s">
        <v>128</v>
      </c>
      <c r="DR125" s="1023"/>
      <c r="DS125" s="1023"/>
      <c r="DT125" s="1023"/>
      <c r="DU125" s="1023"/>
      <c r="DV125" s="1024" t="s">
        <v>128</v>
      </c>
      <c r="DW125" s="1024"/>
      <c r="DX125" s="1024"/>
      <c r="DY125" s="1024"/>
      <c r="DZ125" s="1025"/>
    </row>
    <row r="126" spans="1:130" s="248" customFormat="1" ht="26.25" customHeight="1" thickBot="1" x14ac:dyDescent="0.25">
      <c r="A126" s="1155"/>
      <c r="B126" s="1042"/>
      <c r="C126" s="1012" t="s">
        <v>462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128</v>
      </c>
      <c r="AB126" s="1055"/>
      <c r="AC126" s="1055"/>
      <c r="AD126" s="1055"/>
      <c r="AE126" s="1056"/>
      <c r="AF126" s="1057" t="s">
        <v>128</v>
      </c>
      <c r="AG126" s="1055"/>
      <c r="AH126" s="1055"/>
      <c r="AI126" s="1055"/>
      <c r="AJ126" s="1056"/>
      <c r="AK126" s="1057" t="s">
        <v>128</v>
      </c>
      <c r="AL126" s="1055"/>
      <c r="AM126" s="1055"/>
      <c r="AN126" s="1055"/>
      <c r="AO126" s="1056"/>
      <c r="AP126" s="1058" t="s">
        <v>128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474</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128</v>
      </c>
      <c r="DM126" s="1016"/>
      <c r="DN126" s="1016"/>
      <c r="DO126" s="1016"/>
      <c r="DP126" s="1016"/>
      <c r="DQ126" s="1016" t="s">
        <v>128</v>
      </c>
      <c r="DR126" s="1016"/>
      <c r="DS126" s="1016"/>
      <c r="DT126" s="1016"/>
      <c r="DU126" s="1016"/>
      <c r="DV126" s="1017" t="s">
        <v>128</v>
      </c>
      <c r="DW126" s="1017"/>
      <c r="DX126" s="1017"/>
      <c r="DY126" s="1017"/>
      <c r="DZ126" s="1018"/>
    </row>
    <row r="127" spans="1:130" s="248" customFormat="1" ht="26.25" customHeight="1" x14ac:dyDescent="0.2">
      <c r="A127" s="1156"/>
      <c r="B127" s="1044"/>
      <c r="C127" s="1098" t="s">
        <v>475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14108</v>
      </c>
      <c r="AB127" s="1055"/>
      <c r="AC127" s="1055"/>
      <c r="AD127" s="1055"/>
      <c r="AE127" s="1056"/>
      <c r="AF127" s="1057">
        <v>13602</v>
      </c>
      <c r="AG127" s="1055"/>
      <c r="AH127" s="1055"/>
      <c r="AI127" s="1055"/>
      <c r="AJ127" s="1056"/>
      <c r="AK127" s="1057">
        <v>2161</v>
      </c>
      <c r="AL127" s="1055"/>
      <c r="AM127" s="1055"/>
      <c r="AN127" s="1055"/>
      <c r="AO127" s="1056"/>
      <c r="AP127" s="1058">
        <v>0.1</v>
      </c>
      <c r="AQ127" s="1059"/>
      <c r="AR127" s="1059"/>
      <c r="AS127" s="1059"/>
      <c r="AT127" s="1060"/>
      <c r="AU127" s="284"/>
      <c r="AV127" s="284"/>
      <c r="AW127" s="284"/>
      <c r="AX127" s="1128" t="s">
        <v>476</v>
      </c>
      <c r="AY127" s="1129"/>
      <c r="AZ127" s="1129"/>
      <c r="BA127" s="1129"/>
      <c r="BB127" s="1129"/>
      <c r="BC127" s="1129"/>
      <c r="BD127" s="1129"/>
      <c r="BE127" s="1130"/>
      <c r="BF127" s="1131" t="s">
        <v>477</v>
      </c>
      <c r="BG127" s="1129"/>
      <c r="BH127" s="1129"/>
      <c r="BI127" s="1129"/>
      <c r="BJ127" s="1129"/>
      <c r="BK127" s="1129"/>
      <c r="BL127" s="1130"/>
      <c r="BM127" s="1131" t="s">
        <v>478</v>
      </c>
      <c r="BN127" s="1129"/>
      <c r="BO127" s="1129"/>
      <c r="BP127" s="1129"/>
      <c r="BQ127" s="1129"/>
      <c r="BR127" s="1129"/>
      <c r="BS127" s="1130"/>
      <c r="BT127" s="1131" t="s">
        <v>479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480</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128</v>
      </c>
      <c r="DM127" s="1016"/>
      <c r="DN127" s="1016"/>
      <c r="DO127" s="1016"/>
      <c r="DP127" s="1016"/>
      <c r="DQ127" s="1016" t="s">
        <v>128</v>
      </c>
      <c r="DR127" s="1016"/>
      <c r="DS127" s="1016"/>
      <c r="DT127" s="1016"/>
      <c r="DU127" s="1016"/>
      <c r="DV127" s="1017" t="s">
        <v>128</v>
      </c>
      <c r="DW127" s="1017"/>
      <c r="DX127" s="1017"/>
      <c r="DY127" s="1017"/>
      <c r="DZ127" s="1018"/>
    </row>
    <row r="128" spans="1:130" s="248" customFormat="1" ht="26.25" customHeight="1" thickBot="1" x14ac:dyDescent="0.25">
      <c r="A128" s="1139" t="s">
        <v>481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482</v>
      </c>
      <c r="X128" s="1141"/>
      <c r="Y128" s="1141"/>
      <c r="Z128" s="1142"/>
      <c r="AA128" s="1143">
        <v>85242</v>
      </c>
      <c r="AB128" s="1144"/>
      <c r="AC128" s="1144"/>
      <c r="AD128" s="1144"/>
      <c r="AE128" s="1145"/>
      <c r="AF128" s="1146">
        <v>76284</v>
      </c>
      <c r="AG128" s="1144"/>
      <c r="AH128" s="1144"/>
      <c r="AI128" s="1144"/>
      <c r="AJ128" s="1145"/>
      <c r="AK128" s="1146">
        <v>79125</v>
      </c>
      <c r="AL128" s="1144"/>
      <c r="AM128" s="1144"/>
      <c r="AN128" s="1144"/>
      <c r="AO128" s="1145"/>
      <c r="AP128" s="1147"/>
      <c r="AQ128" s="1148"/>
      <c r="AR128" s="1148"/>
      <c r="AS128" s="1148"/>
      <c r="AT128" s="1149"/>
      <c r="AU128" s="284"/>
      <c r="AV128" s="284"/>
      <c r="AW128" s="284"/>
      <c r="AX128" s="984" t="s">
        <v>483</v>
      </c>
      <c r="AY128" s="985"/>
      <c r="AZ128" s="985"/>
      <c r="BA128" s="985"/>
      <c r="BB128" s="985"/>
      <c r="BC128" s="985"/>
      <c r="BD128" s="985"/>
      <c r="BE128" s="986"/>
      <c r="BF128" s="1150" t="s">
        <v>128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484</v>
      </c>
      <c r="CQ128" s="1133"/>
      <c r="CR128" s="1133"/>
      <c r="CS128" s="1133"/>
      <c r="CT128" s="1133"/>
      <c r="CU128" s="1133"/>
      <c r="CV128" s="1133"/>
      <c r="CW128" s="1133"/>
      <c r="CX128" s="1133"/>
      <c r="CY128" s="1133"/>
      <c r="CZ128" s="1133"/>
      <c r="DA128" s="1133"/>
      <c r="DB128" s="1133"/>
      <c r="DC128" s="1133"/>
      <c r="DD128" s="1133"/>
      <c r="DE128" s="1133"/>
      <c r="DF128" s="1134"/>
      <c r="DG128" s="1135" t="s">
        <v>128</v>
      </c>
      <c r="DH128" s="1136"/>
      <c r="DI128" s="1136"/>
      <c r="DJ128" s="1136"/>
      <c r="DK128" s="1136"/>
      <c r="DL128" s="1136" t="s">
        <v>128</v>
      </c>
      <c r="DM128" s="1136"/>
      <c r="DN128" s="1136"/>
      <c r="DO128" s="1136"/>
      <c r="DP128" s="1136"/>
      <c r="DQ128" s="1136" t="s">
        <v>128</v>
      </c>
      <c r="DR128" s="1136"/>
      <c r="DS128" s="1136"/>
      <c r="DT128" s="1136"/>
      <c r="DU128" s="1136"/>
      <c r="DV128" s="1137" t="s">
        <v>128</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485</v>
      </c>
      <c r="X129" s="1170"/>
      <c r="Y129" s="1170"/>
      <c r="Z129" s="1171"/>
      <c r="AA129" s="1054">
        <v>3474482</v>
      </c>
      <c r="AB129" s="1055"/>
      <c r="AC129" s="1055"/>
      <c r="AD129" s="1055"/>
      <c r="AE129" s="1056"/>
      <c r="AF129" s="1057">
        <v>3540092</v>
      </c>
      <c r="AG129" s="1055"/>
      <c r="AH129" s="1055"/>
      <c r="AI129" s="1055"/>
      <c r="AJ129" s="1056"/>
      <c r="AK129" s="1057">
        <v>3812638</v>
      </c>
      <c r="AL129" s="1055"/>
      <c r="AM129" s="1055"/>
      <c r="AN129" s="1055"/>
      <c r="AO129" s="1056"/>
      <c r="AP129" s="1172"/>
      <c r="AQ129" s="1173"/>
      <c r="AR129" s="1173"/>
      <c r="AS129" s="1173"/>
      <c r="AT129" s="1174"/>
      <c r="AU129" s="286"/>
      <c r="AV129" s="286"/>
      <c r="AW129" s="286"/>
      <c r="AX129" s="1163" t="s">
        <v>486</v>
      </c>
      <c r="AY129" s="1046"/>
      <c r="AZ129" s="1046"/>
      <c r="BA129" s="1046"/>
      <c r="BB129" s="1046"/>
      <c r="BC129" s="1046"/>
      <c r="BD129" s="1046"/>
      <c r="BE129" s="1047"/>
      <c r="BF129" s="1164" t="s">
        <v>128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487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488</v>
      </c>
      <c r="X130" s="1170"/>
      <c r="Y130" s="1170"/>
      <c r="Z130" s="1171"/>
      <c r="AA130" s="1054">
        <v>506952</v>
      </c>
      <c r="AB130" s="1055"/>
      <c r="AC130" s="1055"/>
      <c r="AD130" s="1055"/>
      <c r="AE130" s="1056"/>
      <c r="AF130" s="1057">
        <v>532494</v>
      </c>
      <c r="AG130" s="1055"/>
      <c r="AH130" s="1055"/>
      <c r="AI130" s="1055"/>
      <c r="AJ130" s="1056"/>
      <c r="AK130" s="1057">
        <v>680956</v>
      </c>
      <c r="AL130" s="1055"/>
      <c r="AM130" s="1055"/>
      <c r="AN130" s="1055"/>
      <c r="AO130" s="1056"/>
      <c r="AP130" s="1172"/>
      <c r="AQ130" s="1173"/>
      <c r="AR130" s="1173"/>
      <c r="AS130" s="1173"/>
      <c r="AT130" s="1174"/>
      <c r="AU130" s="286"/>
      <c r="AV130" s="286"/>
      <c r="AW130" s="286"/>
      <c r="AX130" s="1163" t="s">
        <v>489</v>
      </c>
      <c r="AY130" s="1046"/>
      <c r="AZ130" s="1046"/>
      <c r="BA130" s="1046"/>
      <c r="BB130" s="1046"/>
      <c r="BC130" s="1046"/>
      <c r="BD130" s="1046"/>
      <c r="BE130" s="1047"/>
      <c r="BF130" s="1200">
        <v>9.6999999999999993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490</v>
      </c>
      <c r="X131" s="1208"/>
      <c r="Y131" s="1208"/>
      <c r="Z131" s="1209"/>
      <c r="AA131" s="1101">
        <v>2967530</v>
      </c>
      <c r="AB131" s="1080"/>
      <c r="AC131" s="1080"/>
      <c r="AD131" s="1080"/>
      <c r="AE131" s="1081"/>
      <c r="AF131" s="1079">
        <v>3007598</v>
      </c>
      <c r="AG131" s="1080"/>
      <c r="AH131" s="1080"/>
      <c r="AI131" s="1080"/>
      <c r="AJ131" s="1081"/>
      <c r="AK131" s="1079">
        <v>3131682</v>
      </c>
      <c r="AL131" s="1080"/>
      <c r="AM131" s="1080"/>
      <c r="AN131" s="1080"/>
      <c r="AO131" s="1081"/>
      <c r="AP131" s="1210"/>
      <c r="AQ131" s="1211"/>
      <c r="AR131" s="1211"/>
      <c r="AS131" s="1211"/>
      <c r="AT131" s="1212"/>
      <c r="AU131" s="286"/>
      <c r="AV131" s="286"/>
      <c r="AW131" s="286"/>
      <c r="AX131" s="1182" t="s">
        <v>491</v>
      </c>
      <c r="AY131" s="1133"/>
      <c r="AZ131" s="1133"/>
      <c r="BA131" s="1133"/>
      <c r="BB131" s="1133"/>
      <c r="BC131" s="1133"/>
      <c r="BD131" s="1133"/>
      <c r="BE131" s="1134"/>
      <c r="BF131" s="1183" t="s">
        <v>128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492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493</v>
      </c>
      <c r="W132" s="1193"/>
      <c r="X132" s="1193"/>
      <c r="Y132" s="1193"/>
      <c r="Z132" s="1194"/>
      <c r="AA132" s="1195">
        <v>9.5268792560000009</v>
      </c>
      <c r="AB132" s="1196"/>
      <c r="AC132" s="1196"/>
      <c r="AD132" s="1196"/>
      <c r="AE132" s="1197"/>
      <c r="AF132" s="1198">
        <v>10.04672167</v>
      </c>
      <c r="AG132" s="1196"/>
      <c r="AH132" s="1196"/>
      <c r="AI132" s="1196"/>
      <c r="AJ132" s="1197"/>
      <c r="AK132" s="1198">
        <v>9.8040605660000004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494</v>
      </c>
      <c r="W133" s="1176"/>
      <c r="X133" s="1176"/>
      <c r="Y133" s="1176"/>
      <c r="Z133" s="1177"/>
      <c r="AA133" s="1178">
        <v>10.199999999999999</v>
      </c>
      <c r="AB133" s="1179"/>
      <c r="AC133" s="1179"/>
      <c r="AD133" s="1179"/>
      <c r="AE133" s="1180"/>
      <c r="AF133" s="1178">
        <v>10.199999999999999</v>
      </c>
      <c r="AG133" s="1179"/>
      <c r="AH133" s="1179"/>
      <c r="AI133" s="1179"/>
      <c r="AJ133" s="1180"/>
      <c r="AK133" s="1178">
        <v>9.6999999999999993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BdPa1VcqwsQMkjBWmMLkdf7fmJ7xxXheUiMUWQfJ5L+3AIp9lm1RzONBs6S/XAa/2aYz+Wb0G0kYJd5UwA9Yw==" saltValue="dlsOJg6/FgtlTzSLodcW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132"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CQ30" sqref="CQ30"/>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495</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XrEYaS4PTjG/lcLB7FI3ufMJQCBdQDavucNE7BwjaExsslJB9BXBKXQAjID11spjkWJmI9qbQHPoLXjAHfpnGQ==" saltValue="TjUj6FZ+c5cTUz3n1iLL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SdYfLtNDu2bmUorJpYmDi/hLY0jM2FV4sI+J0yhbw72e8gS9Z/p16M8hjKnHcCSNrnyXRiPbSqaGQX3BI/r7w==" saltValue="MtadScR/zFwDWYQr7KNJb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498</v>
      </c>
      <c r="AP7" s="305"/>
      <c r="AQ7" s="306" t="s">
        <v>499</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500</v>
      </c>
      <c r="AQ8" s="312" t="s">
        <v>501</v>
      </c>
      <c r="AR8" s="313" t="s">
        <v>502</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503</v>
      </c>
      <c r="AL9" s="1216"/>
      <c r="AM9" s="1216"/>
      <c r="AN9" s="1217"/>
      <c r="AO9" s="314">
        <v>1307017</v>
      </c>
      <c r="AP9" s="314">
        <v>295705</v>
      </c>
      <c r="AQ9" s="315">
        <v>224098</v>
      </c>
      <c r="AR9" s="316">
        <v>32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504</v>
      </c>
      <c r="AL10" s="1216"/>
      <c r="AM10" s="1216"/>
      <c r="AN10" s="1217"/>
      <c r="AO10" s="317">
        <v>221575</v>
      </c>
      <c r="AP10" s="317">
        <v>50130</v>
      </c>
      <c r="AQ10" s="318">
        <v>32087</v>
      </c>
      <c r="AR10" s="319">
        <v>56.2</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505</v>
      </c>
      <c r="AL11" s="1216"/>
      <c r="AM11" s="1216"/>
      <c r="AN11" s="1217"/>
      <c r="AO11" s="317" t="s">
        <v>506</v>
      </c>
      <c r="AP11" s="317" t="s">
        <v>506</v>
      </c>
      <c r="AQ11" s="318">
        <v>3587</v>
      </c>
      <c r="AR11" s="319" t="s">
        <v>506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507</v>
      </c>
      <c r="AL12" s="1216"/>
      <c r="AM12" s="1216"/>
      <c r="AN12" s="1217"/>
      <c r="AO12" s="317" t="s">
        <v>506</v>
      </c>
      <c r="AP12" s="317" t="s">
        <v>506</v>
      </c>
      <c r="AQ12" s="318" t="s">
        <v>506</v>
      </c>
      <c r="AR12" s="319" t="s">
        <v>506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508</v>
      </c>
      <c r="AL13" s="1216"/>
      <c r="AM13" s="1216"/>
      <c r="AN13" s="1217"/>
      <c r="AO13" s="317">
        <v>244</v>
      </c>
      <c r="AP13" s="317">
        <v>55</v>
      </c>
      <c r="AQ13" s="318">
        <v>11579</v>
      </c>
      <c r="AR13" s="319">
        <v>-99.5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509</v>
      </c>
      <c r="AL14" s="1216"/>
      <c r="AM14" s="1216"/>
      <c r="AN14" s="1217"/>
      <c r="AO14" s="317">
        <v>34846</v>
      </c>
      <c r="AP14" s="317">
        <v>7884</v>
      </c>
      <c r="AQ14" s="318">
        <v>4496</v>
      </c>
      <c r="AR14" s="319">
        <v>75.400000000000006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510</v>
      </c>
      <c r="AL15" s="1222"/>
      <c r="AM15" s="1222"/>
      <c r="AN15" s="1223"/>
      <c r="AO15" s="317">
        <v>-83468</v>
      </c>
      <c r="AP15" s="317">
        <v>-18884</v>
      </c>
      <c r="AQ15" s="318">
        <v>-17592</v>
      </c>
      <c r="AR15" s="319">
        <v>7.3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1480214</v>
      </c>
      <c r="AP16" s="317">
        <v>334890</v>
      </c>
      <c r="AQ16" s="318">
        <v>258255</v>
      </c>
      <c r="AR16" s="319">
        <v>29.7</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515</v>
      </c>
      <c r="AL21" s="1225"/>
      <c r="AM21" s="1225"/>
      <c r="AN21" s="1226"/>
      <c r="AO21" s="330">
        <v>26.47</v>
      </c>
      <c r="AP21" s="331">
        <v>22.75</v>
      </c>
      <c r="AQ21" s="332">
        <v>3.72</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516</v>
      </c>
      <c r="AL22" s="1225"/>
      <c r="AM22" s="1225"/>
      <c r="AN22" s="1226"/>
      <c r="AO22" s="335">
        <v>99.6</v>
      </c>
      <c r="AP22" s="336">
        <v>95.6</v>
      </c>
      <c r="AQ22" s="337">
        <v>4</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498</v>
      </c>
      <c r="AP30" s="305"/>
      <c r="AQ30" s="306" t="s">
        <v>499</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500</v>
      </c>
      <c r="AQ31" s="312" t="s">
        <v>501</v>
      </c>
      <c r="AR31" s="313" t="s">
        <v>502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520</v>
      </c>
      <c r="AL32" s="1219"/>
      <c r="AM32" s="1219"/>
      <c r="AN32" s="1220"/>
      <c r="AO32" s="345">
        <v>781898</v>
      </c>
      <c r="AP32" s="345">
        <v>176900</v>
      </c>
      <c r="AQ32" s="346">
        <v>146295</v>
      </c>
      <c r="AR32" s="347">
        <v>20.9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521</v>
      </c>
      <c r="AL33" s="1219"/>
      <c r="AM33" s="1219"/>
      <c r="AN33" s="1220"/>
      <c r="AO33" s="345" t="s">
        <v>506</v>
      </c>
      <c r="AP33" s="345" t="s">
        <v>506</v>
      </c>
      <c r="AQ33" s="346" t="s">
        <v>506</v>
      </c>
      <c r="AR33" s="347" t="s">
        <v>506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522</v>
      </c>
      <c r="AL34" s="1219"/>
      <c r="AM34" s="1219"/>
      <c r="AN34" s="1220"/>
      <c r="AO34" s="345" t="s">
        <v>506</v>
      </c>
      <c r="AP34" s="345" t="s">
        <v>506</v>
      </c>
      <c r="AQ34" s="346">
        <v>4</v>
      </c>
      <c r="AR34" s="347" t="s">
        <v>506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523</v>
      </c>
      <c r="AL35" s="1219"/>
      <c r="AM35" s="1219"/>
      <c r="AN35" s="1220"/>
      <c r="AO35" s="345">
        <v>250112</v>
      </c>
      <c r="AP35" s="345">
        <v>56586</v>
      </c>
      <c r="AQ35" s="346">
        <v>31593</v>
      </c>
      <c r="AR35" s="347">
        <v>79.099999999999994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524</v>
      </c>
      <c r="AL36" s="1219"/>
      <c r="AM36" s="1219"/>
      <c r="AN36" s="1220"/>
      <c r="AO36" s="345">
        <v>32878</v>
      </c>
      <c r="AP36" s="345">
        <v>7438</v>
      </c>
      <c r="AQ36" s="346">
        <v>3914</v>
      </c>
      <c r="AR36" s="347">
        <v>90</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525</v>
      </c>
      <c r="AL37" s="1219"/>
      <c r="AM37" s="1219"/>
      <c r="AN37" s="1220"/>
      <c r="AO37" s="345">
        <v>2161</v>
      </c>
      <c r="AP37" s="345">
        <v>489</v>
      </c>
      <c r="AQ37" s="346">
        <v>1348</v>
      </c>
      <c r="AR37" s="347">
        <v>-63.7</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526</v>
      </c>
      <c r="AL38" s="1228"/>
      <c r="AM38" s="1228"/>
      <c r="AN38" s="1229"/>
      <c r="AO38" s="348">
        <v>64</v>
      </c>
      <c r="AP38" s="348">
        <v>14</v>
      </c>
      <c r="AQ38" s="349">
        <v>27</v>
      </c>
      <c r="AR38" s="337">
        <v>-48.1</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527</v>
      </c>
      <c r="AL39" s="1228"/>
      <c r="AM39" s="1228"/>
      <c r="AN39" s="1229"/>
      <c r="AO39" s="345">
        <v>-79125</v>
      </c>
      <c r="AP39" s="345">
        <v>-17902</v>
      </c>
      <c r="AQ39" s="346">
        <v>-7201</v>
      </c>
      <c r="AR39" s="347">
        <v>148.6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528</v>
      </c>
      <c r="AL40" s="1219"/>
      <c r="AM40" s="1219"/>
      <c r="AN40" s="1220"/>
      <c r="AO40" s="345">
        <v>-680956</v>
      </c>
      <c r="AP40" s="345">
        <v>-154062</v>
      </c>
      <c r="AQ40" s="346">
        <v>-128709</v>
      </c>
      <c r="AR40" s="347">
        <v>19.7</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307032</v>
      </c>
      <c r="AP41" s="345">
        <v>69464</v>
      </c>
      <c r="AQ41" s="346">
        <v>47272</v>
      </c>
      <c r="AR41" s="347">
        <v>46.9</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498</v>
      </c>
      <c r="AN49" s="1235" t="s">
        <v>532</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533</v>
      </c>
      <c r="AO50" s="362" t="s">
        <v>534</v>
      </c>
      <c r="AP50" s="363" t="s">
        <v>535</v>
      </c>
      <c r="AQ50" s="364" t="s">
        <v>536</v>
      </c>
      <c r="AR50" s="365" t="s">
        <v>537</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1331302</v>
      </c>
      <c r="AN51" s="367">
        <v>284831</v>
      </c>
      <c r="AO51" s="368">
        <v>-30.4</v>
      </c>
      <c r="AP51" s="369">
        <v>291945</v>
      </c>
      <c r="AQ51" s="370">
        <v>4.0999999999999996</v>
      </c>
      <c r="AR51" s="371">
        <v>-34.5</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648371</v>
      </c>
      <c r="AN52" s="375">
        <v>138719</v>
      </c>
      <c r="AO52" s="376">
        <v>-29.6</v>
      </c>
      <c r="AP52" s="377">
        <v>127651</v>
      </c>
      <c r="AQ52" s="378">
        <v>0.3</v>
      </c>
      <c r="AR52" s="379">
        <v>-29.9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1819717</v>
      </c>
      <c r="AN53" s="367">
        <v>390413</v>
      </c>
      <c r="AO53" s="368">
        <v>37.1</v>
      </c>
      <c r="AP53" s="369">
        <v>291173</v>
      </c>
      <c r="AQ53" s="370">
        <v>-0.3</v>
      </c>
      <c r="AR53" s="371">
        <v>37.4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911545</v>
      </c>
      <c r="AN54" s="375">
        <v>195569</v>
      </c>
      <c r="AO54" s="376">
        <v>41</v>
      </c>
      <c r="AP54" s="377">
        <v>119071</v>
      </c>
      <c r="AQ54" s="378">
        <v>-6.7</v>
      </c>
      <c r="AR54" s="379">
        <v>47.7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1115607</v>
      </c>
      <c r="AN55" s="367">
        <v>242734</v>
      </c>
      <c r="AO55" s="368">
        <v>-37.799999999999997</v>
      </c>
      <c r="AP55" s="369">
        <v>271581</v>
      </c>
      <c r="AQ55" s="370">
        <v>-6.7</v>
      </c>
      <c r="AR55" s="371">
        <v>-31.1</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395536</v>
      </c>
      <c r="AN56" s="375">
        <v>86061</v>
      </c>
      <c r="AO56" s="376">
        <v>-56</v>
      </c>
      <c r="AP56" s="377">
        <v>117844</v>
      </c>
      <c r="AQ56" s="378">
        <v>-1</v>
      </c>
      <c r="AR56" s="379">
        <v>-55</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934998</v>
      </c>
      <c r="AN57" s="367">
        <v>207777</v>
      </c>
      <c r="AO57" s="368">
        <v>-14.4</v>
      </c>
      <c r="AP57" s="369">
        <v>268375</v>
      </c>
      <c r="AQ57" s="370">
        <v>-1.2</v>
      </c>
      <c r="AR57" s="371">
        <v>-13.2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268649</v>
      </c>
      <c r="AN58" s="375">
        <v>59700</v>
      </c>
      <c r="AO58" s="376">
        <v>-30.6</v>
      </c>
      <c r="AP58" s="377">
        <v>119602</v>
      </c>
      <c r="AQ58" s="378">
        <v>1.5</v>
      </c>
      <c r="AR58" s="379">
        <v>-32.1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3828372</v>
      </c>
      <c r="AN59" s="367">
        <v>866148</v>
      </c>
      <c r="AO59" s="368">
        <v>316.89999999999998</v>
      </c>
      <c r="AP59" s="369">
        <v>301035</v>
      </c>
      <c r="AQ59" s="370">
        <v>12.2</v>
      </c>
      <c r="AR59" s="371">
        <v>304.7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308164</v>
      </c>
      <c r="AN60" s="375">
        <v>69720</v>
      </c>
      <c r="AO60" s="376">
        <v>16.8</v>
      </c>
      <c r="AP60" s="377">
        <v>154376</v>
      </c>
      <c r="AQ60" s="378">
        <v>29.1</v>
      </c>
      <c r="AR60" s="379">
        <v>-12.3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1805999</v>
      </c>
      <c r="AN61" s="382">
        <v>398381</v>
      </c>
      <c r="AO61" s="383">
        <v>54.3</v>
      </c>
      <c r="AP61" s="384">
        <v>284822</v>
      </c>
      <c r="AQ61" s="385">
        <v>1.6</v>
      </c>
      <c r="AR61" s="371">
        <v>52.7</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506453</v>
      </c>
      <c r="AN62" s="375">
        <v>109954</v>
      </c>
      <c r="AO62" s="376">
        <v>-11.7</v>
      </c>
      <c r="AP62" s="377">
        <v>127709</v>
      </c>
      <c r="AQ62" s="378">
        <v>4.5999999999999996</v>
      </c>
      <c r="AR62" s="379">
        <v>-16.3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NdsKh/OfMAs3gWTRmqj+khiV1/eMiv6SY3Dd2xLxzSBt+ZIh8Y6L7raUWMtYVqlwJ6U4jZ7QG0lm/FRPXMHtJA==" saltValue="k1wLg5a+RCbcXI5stJHhg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C106" sqref="C106"/>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546</v>
      </c>
    </row>
    <row r="120" spans="125:125" ht="13.5" hidden="1" customHeight="1" x14ac:dyDescent="0.2"/>
    <row r="121" spans="125:125" ht="13.5" hidden="1" customHeight="1" x14ac:dyDescent="0.2">
      <c r="DU121" s="292"/>
    </row>
  </sheetData>
  <sheetProtection algorithmName="SHA-512" hashValue="LLRbxIJ4PyJ6Y/z+QQnPD+IitqN2UBKYpkPFmbt9AtrvuNMsfteCdsoXRBShXkiu8gaHgGGq5yj2B0wm4qLDhw==" saltValue="OxstPbWriEFXkazFPWoa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J83" sqref="BJ83"/>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547</v>
      </c>
    </row>
  </sheetData>
  <sheetProtection algorithmName="SHA-512" hashValue="YMAYHuLKwgBtCNJWCnS0M/Y4usS6sRZd/mGikq59n/R8qfy0HG1IINWp+8/dBAWlXIfE1kfO0TgJrSJfxNqEcA==" saltValue="s8CLXFYAWsmA7t8fhSya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election activeCell="M50" sqref="M50"/>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238" t="s">
        <v>3</v>
      </c>
      <c r="D47" s="1238"/>
      <c r="E47" s="1239"/>
      <c r="F47" s="11">
        <v>37.43</v>
      </c>
      <c r="G47" s="12">
        <v>23.16</v>
      </c>
      <c r="H47" s="12">
        <v>28.78</v>
      </c>
      <c r="I47" s="12">
        <v>28.16</v>
      </c>
      <c r="J47" s="13">
        <v>26.36</v>
      </c>
    </row>
    <row r="48" spans="2:10" ht="57.75" customHeight="1" x14ac:dyDescent="0.2">
      <c r="B48" s="14"/>
      <c r="C48" s="1240" t="s">
        <v>4</v>
      </c>
      <c r="D48" s="1240"/>
      <c r="E48" s="1241"/>
      <c r="F48" s="15">
        <v>5.51</v>
      </c>
      <c r="G48" s="16">
        <v>5.0999999999999996</v>
      </c>
      <c r="H48" s="16">
        <v>56.75</v>
      </c>
      <c r="I48" s="16">
        <v>44.91</v>
      </c>
      <c r="J48" s="17">
        <v>17.18</v>
      </c>
    </row>
    <row r="49" spans="2:10" ht="57.75" customHeight="1" thickBot="1" x14ac:dyDescent="0.25">
      <c r="B49" s="18"/>
      <c r="C49" s="1242" t="s">
        <v>5</v>
      </c>
      <c r="D49" s="1242"/>
      <c r="E49" s="1243"/>
      <c r="F49" s="19">
        <v>1.29</v>
      </c>
      <c r="G49" s="20" t="s">
        <v>553</v>
      </c>
      <c r="H49" s="20">
        <v>56.68</v>
      </c>
      <c r="I49" s="20" t="s">
        <v>554</v>
      </c>
      <c r="J49" s="21" t="s">
        <v>555</v>
      </c>
    </row>
    <row r="50" spans="2:10" ht="13.5" customHeight="1" x14ac:dyDescent="0.2"/>
  </sheetData>
  <sheetProtection algorithmName="SHA-512" hashValue="ZKckQttfFKYjc8Fc3a9xC/njXjUU41w6gJLYuMP/SZY1SV/uq8/qGNKW6sZAGUSbkYmUBYfjxtzHKQuwplFCTQ==" saltValue="meP+GN2UPXpdyYSTWY7U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2022-03-02T04:33:47Z</cp:lastPrinted>
  <dcterms:created xsi:type="dcterms:W3CDTF">2022-02-02T03:19:57Z</dcterms:created>
  <dcterms:modified xsi:type="dcterms:W3CDTF">2022-09-30T08:11:26Z</dcterms:modified>
  <cp:category/>
</cp:coreProperties>
</file>