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VNasInfo.atsuma.local\役場\001_総務課（新）\01_財政グループ\01_財政グループ\05_決算関係\800_財政状況資料集（春・秋報告）\R4財政状況資料集\R6.3.13〆_令和４年度財政状況資料集\02_提出\"/>
    </mc:Choice>
  </mc:AlternateContent>
  <xr:revisionPtr revIDLastSave="0" documentId="13_ncr:1_{851E258F-502C-4E8D-8ACA-0C90D123274C}" xr6:coauthVersionLast="47" xr6:coauthVersionMax="47" xr10:uidLastSave="{00000000-0000-0000-0000-000000000000}"/>
  <bookViews>
    <workbookView xWindow="28680" yWindow="0" windowWidth="29040" windowHeight="15840" tabRatio="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<sst xmlns="http://schemas.openxmlformats.org/spreadsheetml/2006/main" count="1094" uniqueCount="583">
  <si>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</si>
  <si>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</si>
  <si>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</si>
  <si>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</si>
  <si>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</si>
  <si>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</si>
  <si>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</si>
  <si>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</si>
  <si>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</si>
  <si>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</si>
  <si>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</si>
  <si>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</si>
  <si>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</si>
  <si>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</si>
  <si>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</si>
  <si>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</si>
  <si>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</si>
  <si>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</si>
  <si>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</si>
  <si>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</si>
  <si>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</si>
  <si>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</si>
  <si>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</si>
  <si>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</si>
  <si>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</si>
  <si>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</si>
  <si>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</si>
  <si>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</si>
  <si>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</si>
  <si>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</si>
  <si>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</si>
  <si>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</si>
  <si>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</si>
  <si>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</si>
  <si>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</si>
  <si>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</si>
  <si>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</si>
  <si>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</si>
  <si>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</si>
  <si>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</si>
  <si>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</si>
  <si>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</si>
  <si>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</si>
  <si>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</si>
  <si>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</si>
  <si>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</si>
  <si>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</si>
  <si>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</si>
  <si>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</si>
  <si>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</si>
  <si>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</si>
  <si>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</si>
  <si>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</si>
  <si>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</si>
  <si>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</si>
  <si>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</si>
  <si>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</si>
  <si>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</si>
  <si>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</si>
  <si>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</si>
  <si>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</si>
  <si>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</si>
  <si>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</si>
  <si>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</si>
  <si>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</si>
  <si>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</si>
  <si>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</si>
  <si>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</si>
  <si>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</si>
  <si>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</si>
  <si>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</si>
  <si>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</si>
  <si>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</si>
  <si>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</si>
  <si>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</si>
  <si>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</si>
  <si>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</si>
  <si>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</si>
  <si>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</si>
  <si>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</si>
  <si>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</si>
  <si>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</si>
  <si>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</si>
  <si>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</si>
  <si>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</si>
  <si>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</si>
  <si>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</si>
  <si>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</si>
  <si>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</si>
  <si>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</si>
  <si>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</si>
  <si>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</si>
  <si>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</si>
  <si>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</si>
  <si>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</si>
  <si>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</si>
  <si>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</si>
  <si>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</si>
  <si>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</si>
  <si>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</si>
  <si>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</si>
  <si>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</si>
  <si>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</si>
  <si>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</si>
  <si>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</si>
  <si>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</si>
  <si>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</si>
  <si>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</si>
  <si>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</si>
  <si>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</si>
  <si>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</si>
  <si>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</si>
  <si>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</si>
  <si>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</si>
  <si>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</si>
  <si>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</si>
  <si>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</si>
  <si>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</si>
  <si>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</si>
  <si>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</si>
  <si>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</si>
  <si>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</si>
  <si>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</si>
  <si>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</si>
  <si>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</si>
  <si>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</si>
  <si>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</si>
  <si>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</si>
  <si>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</si>
  <si>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</si>
  <si>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</si>
  <si>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</si>
  <si>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</si>
  <si>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</si>
  <si>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</si>
  <si>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</si>
  <si>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</si>
  <si>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</si>
  <si>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</si>
  <si>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</si>
  <si>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</si>
  <si>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</si>
  <si>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</si>
  <si>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</si>
  <si>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</si>
  <si>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</si>
  <si>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</si>
  <si>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</si>
  <si>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</si>
  <si>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</si>
  <si>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</si>
  <si>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</si>
  <si>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</si>
  <si>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</si>
  <si>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</si>
  <si>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</si>
  <si>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</si>
  <si>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</si>
  <si>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</si>
  <si>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</si>
  <si>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</si>
  <si>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</si>
  <si>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</si>
  <si>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</si>
  <si>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</si>
  <si>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</si>
  <si>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</si>
  <si>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</si>
  <si>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</si>
  <si>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</si>
  <si>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</si>
  <si>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</si>
  <si>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</si>
  <si>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</si>
  <si>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</si>
  <si>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</si>
  <si>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</si>
  <si>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</si>
  <si>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</si>
  <si>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</si>
  <si>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</si>
  <si>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</si>
  <si>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</si>
  <si>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</si>
  <si>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</si>
  <si>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</si>
  <si>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</si>
  <si>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</si>
  <si>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</si>
  <si>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</si>
  <si>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</si>
  <si>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</si>
  <si>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</si>
  <si>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</si>
  <si>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</si>
  <si>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</si>
  <si>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</si>
  <si>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</si>
  <si>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</si>
  <si>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</si>
  <si>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</si>
  <si>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</si>
  <si>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</si>
  <si>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</si>
  <si>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</si>
  <si>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</si>
  <si>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</si>
  <si>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</si>
  <si>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</si>
  <si>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</si>
  <si>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</si>
  <si>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</si>
  <si>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</si>
  <si>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</si>
  <si>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</si>
  <si>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</si>
  <si>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</si>
  <si>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</si>
  <si>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</si>
  <si>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</si>
  <si>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</si>
  <si>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北海道厚真町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</si>
  <si>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</si>
  <si>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</si>
  <si>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</si>
  <si>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</si>
  <si>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</si>
  <si>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</si>
  <si>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</si>
  <si>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</si>
  <si>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</si>
  <si>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</si>
  <si>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</si>
  <si>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</si>
  <si>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</si>
  <si>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</si>
  <si>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</si>
  <si>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</si>
  <si>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</si>
  <si>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</si>
  <si>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</si>
  <si>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</si>
  <si>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</si>
  <si>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</si>
  <si>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</si>
  <si>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</si>
  <si>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</si>
  <si>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</si>
  <si>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</si>
  <si>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</si>
  <si>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</si>
  <si>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</si>
  <si>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</si>
  <si>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</si>
  <si>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</si>
  <si>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</si>
  <si>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</si>
  <si>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</si>
  <si>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</si>
  <si>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</si>
  <si>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</si>
  <si>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</si>
  <si>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</si>
  <si>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</si>
  <si>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</si>
  <si>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</si>
  <si>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</si>
  <si>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</si>
  <si>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</si>
  <si>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</si>
  <si>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</si>
  <si>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</si>
  <si>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</si>
  <si>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</si>
  <si>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</si>
  <si>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</si>
  <si>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</si>
  <si>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</si>
  <si>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</si>
  <si>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</si>
  <si>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</si>
  <si>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</si>
  <si>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</si>
  <si>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</si>
  <si>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</si>
  <si>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</si>
  <si>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</si>
  <si>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</si>
  <si>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</si>
  <si>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</si>
  <si>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</si>
  <si>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</si>
  <si>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</si>
  <si>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</si>
  <si>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</si>
  <si>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</si>
  <si>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</si>
  <si>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</si>
  <si>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</si>
  <si>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</si>
  <si>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</si>
  <si>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</si>
  <si>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</si>
  <si>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</si>
  <si>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</si>
  <si>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</si>
  <si>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</si>
  <si>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</si>
  <si>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</si>
  <si>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</si>
  <si>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</si>
  <si>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</si>
  <si>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</si>
  <si>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</si>
  <si>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</si>
  <si>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</si>
  <si>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</si>
  <si>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</si>
  <si>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</si>
  <si>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</si>
  <si>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</si>
  <si>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</si>
  <si>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</si>
  <si>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</si>
  <si>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</si>
  <si>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</si>
  <si>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</si>
  <si>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</si>
  <si>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</si>
  <si>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</si>
  <si>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</si>
  <si>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</si>
  <si>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</si>
  <si>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</si>
  <si>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</si>
  <si>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</si>
  <si>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</si>
  <si>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</si>
  <si>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</si>
  <si>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</si>
  <si>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</si>
  <si>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</si>
  <si>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</si>
  <si>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</si>
  <si>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</si>
  <si>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</si>
  <si>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</si>
  <si>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</si>
  <si>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</si>
  <si>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</si>
  <si>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</si>
  <si>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</si>
  <si>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</si>
  <si>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</si>
  <si>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</si>
  <si>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</si>
  <si>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</si>
  <si>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</si>
  <si>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</si>
  <si>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</si>
  <si>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</si>
  <si>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</si>
  <si>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</si>
  <si>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</si>
  <si>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</si>
  <si>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</si>
  <si>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</si>
  <si>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</si>
  <si>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</si>
  <si>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</si>
  <si>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</si>
  <si>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</si>
  <si>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</si>
  <si>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北海道厚真町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</si>
  <si>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</si>
  <si>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</si>
  <si>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</si>
  <si>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</si>
  <si>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</si>
  <si>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</si>
  <si>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</si>
  <si>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</si>
  <si>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</si>
  <si>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</si>
  <si>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</si>
  <si>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</si>
  <si>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</si>
  <si>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</si>
  <si>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</si>
  <si>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</si>
  <si>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</si>
  <si>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</si>
  <si>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</si>
  <si>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</si>
  <si>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</si>
  <si>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</si>
  <si>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</si>
  <si>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</si>
  <si>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</si>
  <si>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</si>
  <si>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</si>
  <si>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</si>
  <si>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</si>
  <si>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</si>
  <si>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</si>
  <si>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</si>
  <si>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</si>
  <si>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</si>
  <si>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</si>
  <si>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</si>
  <si>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</si>
  <si>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</si>
  <si>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</si>
  <si>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</si>
  <si>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</si>
  <si>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</si>
  <si>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</si>
  <si>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</si>
  <si>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</si>
  <si>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</si>
  <si>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</si>
  <si>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</si>
  <si>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</si>
  <si>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</si>
  <si>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</si>
  <si>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</si>
  <si>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</si>
  <si>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</si>
  <si>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</si>
  <si>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</si>
  <si>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</si>
  <si>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</si>
  <si>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</si>
  <si>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</si>
  <si>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</si>
  <si>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</si>
  <si>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</si>
  <si>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</si>
  <si>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</si>
  <si>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</si>
  <si>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</si>
  <si>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</si>
  <si>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</si>
  <si>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</si>
  <si>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</si>
  <si>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</si>
  <si>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</si>
  <si>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</si>
  <si>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</si>
  <si>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</si>
  <si>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</si>
  <si>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</si>
  <si>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</si>
  <si>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</si>
  <si>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</si>
  <si>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</si>
  <si>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</si>
  <si>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</si>
  <si>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</si>
  <si>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</si>
  <si>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</si>
  <si>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</si>
  <si>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</si>
  <si>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</si>
  <si>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</si>
  <si>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</si>
  <si>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</si>
  <si>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</si>
  <si>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</si>
  <si>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</si>
  <si>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</si>
  <si>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</si>
  <si>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</si>
  <si>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</si>
  <si>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</si>
  <si>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</si>
  <si>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</si>
  <si>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</si>
  <si>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</si>
  <si>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</si>
  <si>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</si>
  <si>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</si>
  <si>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</si>
  <si>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</si>
  <si>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</si>
  <si>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</si>
  <si>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</si>
  <si>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</si>
  <si>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</si>
  <si>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</si>
  <si>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</si>
  <si>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</si>
  <si>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</si>
  <si>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</si>
  <si>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</si>
  <si>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</si>
  <si>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</si>
  <si>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</si>
  <si>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</si>
  <si>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</si>
  <si>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</si>
  <si>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</si>
  <si>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</si>
  <si>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</si>
  <si>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</si>
  <si>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</si>
  <si>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</si>
  <si>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</si>
  <si>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</si>
  <si>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</si>
  <si>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</si>
  <si>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</si>
  <si>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</si>
  <si>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</si>
  <si>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</si>
  <si>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</si>
  <si>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</si>
  <si>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</si>
  <si>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</si>
  <si>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</si>
  <si>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</si>
  <si>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</si>
  <si>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</si>
  <si>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</si>
  <si>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</si>
  <si>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</si>
  <si>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</si>
  <si>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</si>
  <si>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</si>
  <si>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</si>
  <si>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</si>
  <si>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</si>
  <si>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</si>
  <si>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</si>
  <si>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</si>
  <si>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</si>
  <si>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</si>
  <si>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</si>
  <si>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</si>
  <si>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</si>
  <si>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</si>
  <si>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</si>
  <si>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</si>
  <si>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</si>
  <si>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</si>
  <si>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</si>
  <si>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</si>
  <si>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</si>
  <si>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</si>
  <si>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</si>
  <si>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</si>
  <si>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</si>
  <si>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</si>
  <si>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</si>
  <si>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</si>
  <si>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</si>
  <si>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</si>
  <si>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</si>
  <si>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</si>
  <si>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10.87</t>
  </si>
  <si>
    <t>▲ 22.20</t>
  </si>
  <si>
    <t>▲ 9.24</t>
  </si>
  <si>
    <t>一般会計</t>
  </si>
  <si>
    <t>簡易水道事業特別会計</t>
  </si>
  <si>
    <t>公共下水道事業特別会計</t>
  </si>
  <si>
    <t>後期高齢者医療特別会計</t>
  </si>
  <si>
    <t>国民健康保険事業特別会計</t>
  </si>
  <si>
    <t>介護保険事業特別会計保険事業勘定</t>
  </si>
  <si>
    <t>介護保険事業特別会計介護サービス事業勘定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</si>
  <si>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</si>
  <si>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</si>
  <si>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</si>
  <si>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</si>
  <si>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</si>
  <si>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</si>
  <si>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</si>
  <si>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</si>
  <si>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</si>
  <si>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安平・厚真行政事務組合</t>
  </si>
  <si>
    <t>胆振東部消防組合</t>
  </si>
  <si>
    <t>胆振東部日高西部衛生組合</t>
  </si>
  <si>
    <t>-</t>
    <phoneticPr fontId="2"/>
  </si>
  <si>
    <t>厚真町土地開発公社</t>
    <rPh sb="0" eb="3">
      <t>アツマチョウ</t>
    </rPh>
    <rPh sb="3" eb="9">
      <t>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</si>
</sst>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4694-4C90-BEB1-98AF4DF8FC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242734</c:v>
                </c:pt>
                <c:pt idx="1">
                  <c:v>207777</c:v>
                </c:pt>
                <c:pt idx="2">
                  <c:v>866148</c:v>
                </c:pt>
                <c:pt idx="3">
                  <c:v>758811</c:v>
                </c:pt>
                <c:pt idx="4">
                  <c:v>626432</c:v>
                </c:pt>
              </c:numCache>
            </c:numRef>
          </c:val>
          <c:smooth val="0"/>
          <c:extLst>
            <c:ext xmlns:c16="http://schemas.microsoft.com/office/drawing/2014/chart" uri="{C3380CC4-5D6E-409C-BE32-E72D297353CC}">
              <c16:uniqueId val="{00000001-4694-4C90-BEB1-98AF4DF8FC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56.75</c:v>
                </c:pt>
                <c:pt idx="1">
                  <c:v>44.91</c:v>
                </c:pt>
                <c:pt idx="2">
                  <c:v>17.18</c:v>
                </c:pt>
                <c:pt idx="3">
                  <c:v>15.74</c:v>
                </c:pt>
                <c:pt idx="4">
                  <c:v>6.52</c:v>
                </c:pt>
              </c:numCache>
            </c:numRef>
          </c:val>
          <c:extLst>
            <c:ext xmlns:c16="http://schemas.microsoft.com/office/drawing/2014/chart" uri="{C3380CC4-5D6E-409C-BE32-E72D297353CC}">
              <c16:uniqueId val="{00000000-EA03-44D9-ADF4-EC29E5029F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28.78</c:v>
                </c:pt>
                <c:pt idx="1">
                  <c:v>28.16</c:v>
                </c:pt>
                <c:pt idx="2">
                  <c:v>26.36</c:v>
                </c:pt>
                <c:pt idx="3">
                  <c:v>23.89</c:v>
                </c:pt>
                <c:pt idx="4">
                  <c:v>24.03</c:v>
                </c:pt>
              </c:numCache>
            </c:numRef>
          </c:val>
          <c:extLst>
            <c:ext xmlns:c16="http://schemas.microsoft.com/office/drawing/2014/chart" uri="{C3380CC4-5D6E-409C-BE32-E72D297353CC}">
              <c16:uniqueId val="{00000001-EA03-44D9-ADF4-EC29E5029F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56.68</c:v>
                </c:pt>
                <c:pt idx="1">
                  <c:v>-10.87</c:v>
                </c:pt>
                <c:pt idx="2">
                  <c:v>-22.2</c:v>
                </c:pt>
                <c:pt idx="3">
                  <c:v>0.25</c:v>
                </c:pt>
                <c:pt idx="4">
                  <c:v>-9.24</c:v>
                </c:pt>
              </c:numCache>
            </c:numRef>
          </c:val>
          <c:smooth val="0"/>
          <c:extLst>
            <c:ext xmlns:c16="http://schemas.microsoft.com/office/drawing/2014/chart" uri="{C3380CC4-5D6E-409C-BE32-E72D297353CC}">
              <c16:uniqueId val="{00000002-EA03-44D9-ADF4-EC29E5029F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1A-4619-A809-A3CC38BE46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1A-4619-A809-A3CC38BE46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1A-4619-A809-A3CC38BE4654}"/>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51A-4619-A809-A3CC38BE4654}"/>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c:v>
                </c:pt>
                <c:pt idx="2">
                  <c:v>#N/A</c:v>
                </c:pt>
                <c:pt idx="3">
                  <c:v>0.22</c:v>
                </c:pt>
                <c:pt idx="4">
                  <c:v>#N/A</c:v>
                </c:pt>
                <c:pt idx="5">
                  <c:v>0.34</c:v>
                </c:pt>
                <c:pt idx="6">
                  <c:v>#N/A</c:v>
                </c:pt>
                <c:pt idx="7">
                  <c:v>0.13</c:v>
                </c:pt>
                <c:pt idx="8">
                  <c:v>#N/A</c:v>
                </c:pt>
                <c:pt idx="9">
                  <c:v>0</c:v>
                </c:pt>
              </c:numCache>
            </c:numRef>
          </c:val>
          <c:extLst>
            <c:ext xmlns:c16="http://schemas.microsoft.com/office/drawing/2014/chart" uri="{C3380CC4-5D6E-409C-BE32-E72D297353CC}">
              <c16:uniqueId val="{00000004-351A-4619-A809-A3CC38BE465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1.07</c:v>
                </c:pt>
                <c:pt idx="4">
                  <c:v>#N/A</c:v>
                </c:pt>
                <c:pt idx="5">
                  <c:v>0.49</c:v>
                </c:pt>
                <c:pt idx="6">
                  <c:v>#N/A</c:v>
                </c:pt>
                <c:pt idx="7">
                  <c:v>0.32</c:v>
                </c:pt>
                <c:pt idx="8">
                  <c:v>#N/A</c:v>
                </c:pt>
                <c:pt idx="9">
                  <c:v>0.01</c:v>
                </c:pt>
              </c:numCache>
            </c:numRef>
          </c:val>
          <c:extLst>
            <c:ext xmlns:c16="http://schemas.microsoft.com/office/drawing/2014/chart" uri="{C3380CC4-5D6E-409C-BE32-E72D297353CC}">
              <c16:uniqueId val="{00000005-351A-4619-A809-A3CC38BE465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0.09</c:v>
                </c:pt>
                <c:pt idx="4">
                  <c:v>#N/A</c:v>
                </c:pt>
                <c:pt idx="5">
                  <c:v>0.11</c:v>
                </c:pt>
                <c:pt idx="6">
                  <c:v>#N/A</c:v>
                </c:pt>
                <c:pt idx="7">
                  <c:v>0.13</c:v>
                </c:pt>
                <c:pt idx="8">
                  <c:v>#N/A</c:v>
                </c:pt>
                <c:pt idx="9">
                  <c:v>0.11</c:v>
                </c:pt>
              </c:numCache>
            </c:numRef>
          </c:val>
          <c:extLst>
            <c:ext xmlns:c16="http://schemas.microsoft.com/office/drawing/2014/chart" uri="{C3380CC4-5D6E-409C-BE32-E72D297353CC}">
              <c16:uniqueId val="{00000006-351A-4619-A809-A3CC38BE465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0.9</c:v>
                </c:pt>
                <c:pt idx="4">
                  <c:v>#N/A</c:v>
                </c:pt>
                <c:pt idx="5">
                  <c:v>0.35</c:v>
                </c:pt>
                <c:pt idx="6">
                  <c:v>#N/A</c:v>
                </c:pt>
                <c:pt idx="7">
                  <c:v>0.33</c:v>
                </c:pt>
                <c:pt idx="8">
                  <c:v>#N/A</c:v>
                </c:pt>
                <c:pt idx="9">
                  <c:v>0.23</c:v>
                </c:pt>
              </c:numCache>
            </c:numRef>
          </c:val>
          <c:extLst>
            <c:ext xmlns:c16="http://schemas.microsoft.com/office/drawing/2014/chart" uri="{C3380CC4-5D6E-409C-BE32-E72D297353CC}">
              <c16:uniqueId val="{00000007-351A-4619-A809-A3CC38BE4654}"/>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c:v>
                </c:pt>
                <c:pt idx="2">
                  <c:v>#N/A</c:v>
                </c:pt>
                <c:pt idx="3">
                  <c:v>0.88</c:v>
                </c:pt>
                <c:pt idx="4">
                  <c:v>#N/A</c:v>
                </c:pt>
                <c:pt idx="5">
                  <c:v>0.95</c:v>
                </c:pt>
                <c:pt idx="6">
                  <c:v>#N/A</c:v>
                </c:pt>
                <c:pt idx="7">
                  <c:v>0.31</c:v>
                </c:pt>
                <c:pt idx="8">
                  <c:v>#N/A</c:v>
                </c:pt>
                <c:pt idx="9">
                  <c:v>0.45</c:v>
                </c:pt>
              </c:numCache>
            </c:numRef>
          </c:val>
          <c:extLst>
            <c:ext xmlns:c16="http://schemas.microsoft.com/office/drawing/2014/chart" uri="{C3380CC4-5D6E-409C-BE32-E72D297353CC}">
              <c16:uniqueId val="{00000008-351A-4619-A809-A3CC38BE46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56.74</c:v>
                </c:pt>
                <c:pt idx="2">
                  <c:v>#N/A</c:v>
                </c:pt>
                <c:pt idx="3">
                  <c:v>44.9</c:v>
                </c:pt>
                <c:pt idx="4">
                  <c:v>#N/A</c:v>
                </c:pt>
                <c:pt idx="5">
                  <c:v>17.170000000000002</c:v>
                </c:pt>
                <c:pt idx="6">
                  <c:v>#N/A</c:v>
                </c:pt>
                <c:pt idx="7">
                  <c:v>15.74</c:v>
                </c:pt>
                <c:pt idx="8">
                  <c:v>#N/A</c:v>
                </c:pt>
                <c:pt idx="9">
                  <c:v>6.52</c:v>
                </c:pt>
              </c:numCache>
            </c:numRef>
          </c:val>
          <c:extLst>
            <c:ext xmlns:c16="http://schemas.microsoft.com/office/drawing/2014/chart" uri="{C3380CC4-5D6E-409C-BE32-E72D297353CC}">
              <c16:uniqueId val="{00000009-351A-4619-A809-A3CC38BE46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591</c:v>
                </c:pt>
                <c:pt idx="5">
                  <c:v>608</c:v>
                </c:pt>
                <c:pt idx="8">
                  <c:v>760</c:v>
                </c:pt>
                <c:pt idx="11">
                  <c:v>862</c:v>
                </c:pt>
                <c:pt idx="14">
                  <c:v>988</c:v>
                </c:pt>
              </c:numCache>
            </c:numRef>
          </c:val>
          <c:extLst>
            <c:ext xmlns:c16="http://schemas.microsoft.com/office/drawing/2014/chart" uri="{C3380CC4-5D6E-409C-BE32-E72D297353CC}">
              <c16:uniqueId val="{00000000-522A-4412-B61F-78EC45D339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2A-4412-B61F-78EC45D339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14</c:v>
                </c:pt>
                <c:pt idx="6">
                  <c:v>2</c:v>
                </c:pt>
                <c:pt idx="9">
                  <c:v>6</c:v>
                </c:pt>
                <c:pt idx="12">
                  <c:v>8</c:v>
                </c:pt>
              </c:numCache>
            </c:numRef>
          </c:val>
          <c:extLst>
            <c:ext xmlns:c16="http://schemas.microsoft.com/office/drawing/2014/chart" uri="{C3380CC4-5D6E-409C-BE32-E72D297353CC}">
              <c16:uniqueId val="{00000002-522A-4412-B61F-78EC45D339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35</c:v>
                </c:pt>
                <c:pt idx="6">
                  <c:v>33</c:v>
                </c:pt>
                <c:pt idx="9">
                  <c:v>33</c:v>
                </c:pt>
                <c:pt idx="12">
                  <c:v>25</c:v>
                </c:pt>
              </c:numCache>
            </c:numRef>
          </c:val>
          <c:extLst>
            <c:ext xmlns:c16="http://schemas.microsoft.com/office/drawing/2014/chart" uri="{C3380CC4-5D6E-409C-BE32-E72D297353CC}">
              <c16:uniqueId val="{00000003-522A-4412-B61F-78EC45D339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c:v>
                </c:pt>
                <c:pt idx="3">
                  <c:v>177</c:v>
                </c:pt>
                <c:pt idx="6">
                  <c:v>250</c:v>
                </c:pt>
                <c:pt idx="9">
                  <c:v>266</c:v>
                </c:pt>
                <c:pt idx="12">
                  <c:v>301</c:v>
                </c:pt>
              </c:numCache>
            </c:numRef>
          </c:val>
          <c:extLst>
            <c:ext xmlns:c16="http://schemas.microsoft.com/office/drawing/2014/chart" uri="{C3380CC4-5D6E-409C-BE32-E72D297353CC}">
              <c16:uniqueId val="{00000004-522A-4412-B61F-78EC45D339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A-4412-B61F-78EC45D339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A-4412-B61F-78EC45D339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709</c:v>
                </c:pt>
                <c:pt idx="3">
                  <c:v>685</c:v>
                </c:pt>
                <c:pt idx="6">
                  <c:v>782</c:v>
                </c:pt>
                <c:pt idx="9">
                  <c:v>960</c:v>
                </c:pt>
                <c:pt idx="12">
                  <c:v>1099</c:v>
                </c:pt>
              </c:numCache>
            </c:numRef>
          </c:val>
          <c:extLst>
            <c:ext xmlns:c16="http://schemas.microsoft.com/office/drawing/2014/chart" uri="{C3380CC4-5D6E-409C-BE32-E72D297353CC}">
              <c16:uniqueId val="{00000007-522A-4412-B61F-78EC45D339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284</c:v>
                </c:pt>
                <c:pt idx="2">
                  <c:v>#N/A</c:v>
                </c:pt>
                <c:pt idx="3">
                  <c:v>#N/A</c:v>
                </c:pt>
                <c:pt idx="4">
                  <c:v>303</c:v>
                </c:pt>
                <c:pt idx="5">
                  <c:v>#N/A</c:v>
                </c:pt>
                <c:pt idx="6">
                  <c:v>#N/A</c:v>
                </c:pt>
                <c:pt idx="7">
                  <c:v>307</c:v>
                </c:pt>
                <c:pt idx="8">
                  <c:v>#N/A</c:v>
                </c:pt>
                <c:pt idx="9">
                  <c:v>#N/A</c:v>
                </c:pt>
                <c:pt idx="10">
                  <c:v>403</c:v>
                </c:pt>
                <c:pt idx="11">
                  <c:v>#N/A</c:v>
                </c:pt>
                <c:pt idx="12">
                  <c:v>#N/A</c:v>
                </c:pt>
                <c:pt idx="13">
                  <c:v>445</c:v>
                </c:pt>
                <c:pt idx="14">
                  <c:v>#N/A</c:v>
                </c:pt>
              </c:numCache>
            </c:numRef>
          </c:val>
          <c:smooth val="0"/>
          <c:extLst>
            <c:ext xmlns:c16="http://schemas.microsoft.com/office/drawing/2014/chart" uri="{C3380CC4-5D6E-409C-BE32-E72D297353CC}">
              <c16:uniqueId val="{00000008-522A-4412-B61F-78EC45D339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8233</c:v>
                </c:pt>
                <c:pt idx="5">
                  <c:v>9151</c:v>
                </c:pt>
                <c:pt idx="8">
                  <c:v>9582</c:v>
                </c:pt>
                <c:pt idx="11">
                  <c:v>9851</c:v>
                </c:pt>
                <c:pt idx="14">
                  <c:v>9603</c:v>
                </c:pt>
              </c:numCache>
            </c:numRef>
          </c:val>
          <c:extLst>
            <c:ext xmlns:c16="http://schemas.microsoft.com/office/drawing/2014/chart" uri="{C3380CC4-5D6E-409C-BE32-E72D297353CC}">
              <c16:uniqueId val="{00000000-2DC9-4338-86B4-8B2EBBAECB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1121</c:v>
                </c:pt>
                <c:pt idx="5">
                  <c:v>1106</c:v>
                </c:pt>
                <c:pt idx="8">
                  <c:v>1621</c:v>
                </c:pt>
                <c:pt idx="11">
                  <c:v>1505</c:v>
                </c:pt>
                <c:pt idx="14">
                  <c:v>1490</c:v>
                </c:pt>
              </c:numCache>
            </c:numRef>
          </c:val>
          <c:extLst>
            <c:ext xmlns:c16="http://schemas.microsoft.com/office/drawing/2014/chart" uri="{C3380CC4-5D6E-409C-BE32-E72D297353CC}">
              <c16:uniqueId val="{00000001-2DC9-4338-86B4-8B2EBBAECB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6547</c:v>
                </c:pt>
                <c:pt idx="5">
                  <c:v>8061</c:v>
                </c:pt>
                <c:pt idx="8">
                  <c:v>9177</c:v>
                </c:pt>
                <c:pt idx="11">
                  <c:v>10379</c:v>
                </c:pt>
                <c:pt idx="14">
                  <c:v>10606</c:v>
                </c:pt>
              </c:numCache>
            </c:numRef>
          </c:val>
          <c:extLst>
            <c:ext xmlns:c16="http://schemas.microsoft.com/office/drawing/2014/chart" uri="{C3380CC4-5D6E-409C-BE32-E72D297353CC}">
              <c16:uniqueId val="{00000002-2DC9-4338-86B4-8B2EBBAECB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9-4338-86B4-8B2EBBAECB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9-4338-86B4-8B2EBBAECB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9-4338-86B4-8B2EBBAECB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885</c:v>
                </c:pt>
                <c:pt idx="3">
                  <c:v>967</c:v>
                </c:pt>
                <c:pt idx="6">
                  <c:v>925</c:v>
                </c:pt>
                <c:pt idx="9">
                  <c:v>762</c:v>
                </c:pt>
                <c:pt idx="12">
                  <c:v>750</c:v>
                </c:pt>
              </c:numCache>
            </c:numRef>
          </c:val>
          <c:extLst>
            <c:ext xmlns:c16="http://schemas.microsoft.com/office/drawing/2014/chart" uri="{C3380CC4-5D6E-409C-BE32-E72D297353CC}">
              <c16:uniqueId val="{00000006-2DC9-4338-86B4-8B2EBBAECB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155</c:v>
                </c:pt>
                <c:pt idx="3">
                  <c:v>124</c:v>
                </c:pt>
                <c:pt idx="6">
                  <c:v>95</c:v>
                </c:pt>
                <c:pt idx="9">
                  <c:v>59</c:v>
                </c:pt>
                <c:pt idx="12">
                  <c:v>39</c:v>
                </c:pt>
              </c:numCache>
            </c:numRef>
          </c:val>
          <c:extLst>
            <c:ext xmlns:c16="http://schemas.microsoft.com/office/drawing/2014/chart" uri="{C3380CC4-5D6E-409C-BE32-E72D297353CC}">
              <c16:uniqueId val="{00000007-2DC9-4338-86B4-8B2EBBAECB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4144</c:v>
                </c:pt>
                <c:pt idx="3">
                  <c:v>4856</c:v>
                </c:pt>
                <c:pt idx="6">
                  <c:v>5456</c:v>
                </c:pt>
                <c:pt idx="9">
                  <c:v>5390</c:v>
                </c:pt>
                <c:pt idx="12">
                  <c:v>4751</c:v>
                </c:pt>
              </c:numCache>
            </c:numRef>
          </c:val>
          <c:extLst>
            <c:ext xmlns:c16="http://schemas.microsoft.com/office/drawing/2014/chart" uri="{C3380CC4-5D6E-409C-BE32-E72D297353CC}">
              <c16:uniqueId val="{00000008-2DC9-4338-86B4-8B2EBBAECB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9-4338-86B4-8B2EBBAECB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9583</c:v>
                </c:pt>
                <c:pt idx="3">
                  <c:v>10403</c:v>
                </c:pt>
                <c:pt idx="6">
                  <c:v>11711</c:v>
                </c:pt>
                <c:pt idx="9">
                  <c:v>12396</c:v>
                </c:pt>
                <c:pt idx="12">
                  <c:v>12277</c:v>
                </c:pt>
              </c:numCache>
            </c:numRef>
          </c:val>
          <c:extLst>
            <c:ext xmlns:c16="http://schemas.microsoft.com/office/drawing/2014/chart" uri="{C3380CC4-5D6E-409C-BE32-E72D297353CC}">
              <c16:uniqueId val="{0000000A-2DC9-4338-86B4-8B2EBBAECB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9-4338-86B4-8B2EBBAECB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1005</c:v>
                </c:pt>
                <c:pt idx="1">
                  <c:v>1007</c:v>
                </c:pt>
                <c:pt idx="2">
                  <c:v>1009</c:v>
                </c:pt>
              </c:numCache>
            </c:numRef>
          </c:val>
          <c:extLst>
            <c:ext xmlns:c16="http://schemas.microsoft.com/office/drawing/2014/chart" uri="{C3380CC4-5D6E-409C-BE32-E72D297353CC}">
              <c16:uniqueId val="{00000000-AA1A-4436-B7CE-CBE7557257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1775</c:v>
                </c:pt>
                <c:pt idx="1">
                  <c:v>2441</c:v>
                </c:pt>
                <c:pt idx="2">
                  <c:v>2491</c:v>
                </c:pt>
              </c:numCache>
            </c:numRef>
          </c:val>
          <c:extLst>
            <c:ext xmlns:c16="http://schemas.microsoft.com/office/drawing/2014/chart" uri="{C3380CC4-5D6E-409C-BE32-E72D297353CC}">
              <c16:uniqueId val="{00000001-AA1A-4436-B7CE-CBE7557257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6972</c:v>
                </c:pt>
                <c:pt idx="1">
                  <c:v>6826</c:v>
                </c:pt>
                <c:pt idx="2">
                  <c:v>6996</c:v>
                </c:pt>
              </c:numCache>
            </c:numRef>
          </c:val>
          <c:extLst>
            <c:ext xmlns:c16="http://schemas.microsoft.com/office/drawing/2014/chart" uri="{C3380CC4-5D6E-409C-BE32-E72D297353CC}">
              <c16:uniqueId val="{00000002-AA1A-4436-B7CE-CBE7557257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年北海道胆振東部地震における災害復旧事業債、過疎対策事業債等の短期償還により、令和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年度の元利償還金は前年度と比較して</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百万円の増となっており、今後も元利償還金等の増に伴い、実質公債費比率は増加が見込まれる。</a:t>
          </a:r>
        </a:p>
        <a:p>
          <a:r>
            <a:rPr kumimoji="1" lang="ja-JP" altLang="en-US" sz="1200">
              <a:latin typeface="ＭＳ ゴシック" pitchFamily="49" charset="-128"/>
              <a:ea typeface="ＭＳ ゴシック" pitchFamily="49" charset="-128"/>
            </a:rPr>
            <a:t>　公営企業債の元利償還に対する繰入金についても、簡易水道事業特別会計の厚幌ダム建設に伴う統合簡易水道事業の既発債の償還開始により、増加傾向にある。今後も各会計においては計画的な地方債の発行により公債費負担の抑制に努めていかなければなら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年度に過疎地指定を受けたことによる過疎債の発行による増と、平成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年北海道胆振東部地震に伴う地方債発行により地方債残高が増加傾向にあり、将来負担額は増加傾向にある。</a:t>
          </a:r>
        </a:p>
        <a:p>
          <a:r>
            <a:rPr kumimoji="1" lang="ja-JP" altLang="en-US" sz="1400">
              <a:latin typeface="ＭＳ ゴシック" pitchFamily="49" charset="-128"/>
              <a:ea typeface="ＭＳ ゴシック" pitchFamily="49" charset="-128"/>
            </a:rPr>
            <a:t>　今後は、償還額の更なる増加に備え、地方債の繰上償還、継続的な基金への積増しを行いながら、地方債発行の抑制に努めるとともに、財政計画や総合計画に基づく財政運営や行財政改革への取組みを通じて、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北海道胆振東部地震に伴う復旧・復興関連事業の継続、公共施設再編を見据えて、庁舎建設基金の積み増し、ふるさと応援基金、減債基金の積み増しを行ったことが増額の要因である。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目的に沿った基金の費消を行うとともに、将来の財政安定や、災害に備えた基金の積み増しを実施していく。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将来の水需要に対応できる豊かな水資源を確保する事業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②復旧・復興基金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防災・減災対策に係る事業、公共施設等の強靭化・長寿命化を図る事業、環境整備、産業経済振興、地域再生、環境保全、森林再生、その他社会基盤の充実を推進する事業、復興計画に掲げる復興に取り組む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③庁舎建設基金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厚真町役場庁舎の建設経費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厚真町を応援する方々から寄せられたふるさと納税による寄附金を原資とし、元気で魅力あるまちづくりを推進するための事業（寄附目的による）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高齢化社会の到来に備え、福祉事業の推進、活力ある地域社会を建設する事業等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北海道胆振東部地震に伴う復旧・復興関連事業の継続、公共施設再編を見据えて基金の積み増しを行ったことが増額の要因である。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目的に沿って必要な事業で費消し、計画的な費消、積み増しを実施する。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条例規定分と利子の積立による増額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財政安定のために財政調整基金は、条例により毎年一定額以上の積み増しを実施し、将来の安定財政運営や災害時用として積み立てる。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年北海道胆振東部地震に伴い災害関連の既発債による公債費の増が見込まれるため、償還財源として積み増しを行ったため。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実質公債費比率の動向を推計しながら、繰上償還を検討する必要があるため、財源として費消していく。また、費消額が増え、今後は基金残高の減少が見込まれることから、公債費のピークに備えて財源が不足しないよう積み増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
4,332
404.61
10,557,619
9,996,754
273,822
4,197,464
12,276,838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北電苫東厚真火力発電所などの固定資産税収入額が高く、財政力指数は</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と類似団体平均を大きく上回っているが、その中心が大型償却資産であるため、平成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年度をピークに毎年減少しており、今後増額は見込めない状況である。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復旧・復興関連事業は今後も継続であり、人件費・物件費・普通建設事業費などを中心に予算総額は増加傾向にあるため、必要な事業は実施し、見直しが可能な事業については検討を行うなど、歳入歳出両面の行財政改革を推進する必要性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86783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844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26458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241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137583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年北海道胆振東部地震による職員数の増に伴う人件費の増、地方債の発行に伴う公債費の増により、</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類似団体平均を上回っている。災害復旧・復興関連事業の進捗に伴い、職員配置の適正化を実施し、人件費の削減などを図る。また、公債費についても繰上償還等の検討・実施により、義務的経費の抑制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0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397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43392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397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75565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1619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集中改革プランや定員適正化計画に基づき、事務事業の整理合理化や民間委託を進め、人件費の抑制を図るとともに、物件費や維持補修費等についても継続的な抑制により歳出削減を図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後は、災害復旧・復興関連事業を優先する必要が生じたため、人件費・物件費等が類似団体平均を大きく上回っている。人件費は職員配置の適正化を実施し、物件費は事業の統廃合や指定管理者制度の活用、</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68965</xdr:rowOff>
    </xdr:from>
    <xdr:to>
      <xdr:col>23</xdr:col>
      <xdr:colOff>133350</xdr:colOff>
      <xdr:row>83</xdr:row>
      <xdr:rowOff>81169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99315"/>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81169</xdr:rowOff>
    </xdr:from>
    <xdr:to>
      <xdr:col>19</xdr:col>
      <xdr:colOff>133350</xdr:colOff>
      <xdr:row>83</xdr:row>
      <xdr:rowOff>96760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11519"/>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96760</xdr:rowOff>
    </xdr:from>
    <xdr:to>
      <xdr:col>15</xdr:col>
      <xdr:colOff>82550</xdr:colOff>
      <xdr:row>84</xdr:row>
      <xdr:rowOff>165032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27110"/>
          <a:ext cx="889000" cy="23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33536</xdr:rowOff>
    </xdr:from>
    <xdr:to>
      <xdr:col>11</xdr:col>
      <xdr:colOff>31750</xdr:colOff>
      <xdr:row>84</xdr:row>
      <xdr:rowOff>165032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3886"/>
          <a:ext cx="889000" cy="3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18165</xdr:rowOff>
    </xdr:from>
    <xdr:to>
      <xdr:col>23</xdr:col>
      <xdr:colOff>184150</xdr:colOff>
      <xdr:row>83</xdr:row>
      <xdr:rowOff>119765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161692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2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30369</xdr:rowOff>
    </xdr:from>
    <xdr:to>
      <xdr:col>19</xdr:col>
      <xdr:colOff>184150</xdr:colOff>
      <xdr:row>83</xdr:row>
      <xdr:rowOff>131969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116746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4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45960</xdr:rowOff>
    </xdr:from>
    <xdr:to>
      <xdr:col>15</xdr:col>
      <xdr:colOff>133350</xdr:colOff>
      <xdr:row>83</xdr:row>
      <xdr:rowOff>147560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132337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6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114232</xdr:rowOff>
    </xdr:from>
    <xdr:to>
      <xdr:col>11</xdr:col>
      <xdr:colOff>82550</xdr:colOff>
      <xdr:row>85</xdr:row>
      <xdr:rowOff>44382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154186</xdr:rowOff>
    </xdr:from>
    <xdr:to>
      <xdr:col>7</xdr:col>
      <xdr:colOff>31750</xdr:colOff>
      <xdr:row>83</xdr:row>
      <xdr:rowOff>84336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69113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給与構造改革以降、国に準じた給与体系としており、今後も国公準拠を原則とする。類似団体平均を上回っている主な要因は、年齢構成比と管理職の早期登用等による。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50546</xdr:rowOff>
    </xdr:from>
    <xdr:to>
      <xdr:col>81</xdr:col>
      <xdr:colOff>44450</xdr:colOff>
      <xdr:row>89</xdr:row>
      <xdr:rowOff>60198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3095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7113</xdr:rowOff>
    </xdr:from>
    <xdr:to>
      <xdr:col>77</xdr:col>
      <xdr:colOff>44450</xdr:colOff>
      <xdr:row>89</xdr:row>
      <xdr:rowOff>50546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661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7113</xdr:rowOff>
    </xdr:from>
    <xdr:to>
      <xdr:col>72</xdr:col>
      <xdr:colOff>203200</xdr:colOff>
      <xdr:row>89</xdr:row>
      <xdr:rowOff>21589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661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31242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806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9398</xdr:rowOff>
    </xdr:from>
    <xdr:to>
      <xdr:col>81</xdr:col>
      <xdr:colOff>95250</xdr:colOff>
      <xdr:row>89</xdr:row>
      <xdr:rowOff>110998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76725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6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127763</xdr:rowOff>
    </xdr:from>
    <xdr:to>
      <xdr:col>73</xdr:col>
      <xdr:colOff>44450</xdr:colOff>
      <xdr:row>89</xdr:row>
      <xdr:rowOff>57913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42690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151892</xdr:rowOff>
    </xdr:from>
    <xdr:to>
      <xdr:col>64</xdr:col>
      <xdr:colOff>152400</xdr:colOff>
      <xdr:row>89</xdr:row>
      <xdr:rowOff>82042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66819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定員適正化計画による新規採用の抑制等により、類似団体と比べて少ない状況となっていたが、平成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年北海道胆振東部地震の災害復旧・復興関連事業に対応するため、職員の定数増の見直しを行ったことから、類似団体平均よりも職員数は多い現状である。</a:t>
          </a:r>
        </a:p>
        <a:p>
          <a:r>
            <a:rPr kumimoji="1" lang="ja-JP" altLang="en-US" sz="1300">
              <a:latin typeface="ＭＳ Ｐゴシック" panose="020B0600070205080204" pitchFamily="50" charset="-128"/>
              <a:ea typeface="ＭＳ Ｐゴシック" panose="020B0600070205080204" pitchFamily="50" charset="-128"/>
            </a:rPr>
            <a:t>　現在も震災復興を最優先とした職員配置を行っているが、復興事業終了後を見据えた、適正人員の確保に向けて計画的な職員採用を行っていく必要がある。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48024</xdr:rowOff>
    </xdr:from>
    <xdr:to>
      <xdr:col>81</xdr:col>
      <xdr:colOff>44450</xdr:colOff>
      <xdr:row>61</xdr:row>
      <xdr:rowOff>74223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06474"/>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42509</xdr:rowOff>
    </xdr:from>
    <xdr:to>
      <xdr:col>77</xdr:col>
      <xdr:colOff>44450</xdr:colOff>
      <xdr:row>61</xdr:row>
      <xdr:rowOff>48024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095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18724</xdr:rowOff>
    </xdr:from>
    <xdr:to>
      <xdr:col>72</xdr:col>
      <xdr:colOff>203200</xdr:colOff>
      <xdr:row>61</xdr:row>
      <xdr:rowOff>42509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7174"/>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61</xdr:row>
      <xdr:rowOff>18724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0985"/>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23423</xdr:rowOff>
    </xdr:from>
    <xdr:to>
      <xdr:col>81</xdr:col>
      <xdr:colOff>95250</xdr:colOff>
      <xdr:row>61</xdr:row>
      <xdr:rowOff>125023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166950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5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168674</xdr:rowOff>
    </xdr:from>
    <xdr:to>
      <xdr:col>77</xdr:col>
      <xdr:colOff>95250</xdr:colOff>
      <xdr:row>61</xdr:row>
      <xdr:rowOff>98824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83601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42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163159</xdr:rowOff>
    </xdr:from>
    <xdr:to>
      <xdr:col>73</xdr:col>
      <xdr:colOff>44450</xdr:colOff>
      <xdr:row>61</xdr:row>
      <xdr:rowOff>93309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78086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139374</xdr:rowOff>
    </xdr:from>
    <xdr:to>
      <xdr:col>68</xdr:col>
      <xdr:colOff>203200</xdr:colOff>
      <xdr:row>61</xdr:row>
      <xdr:rowOff>69524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54301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1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公債費負担（元利償還費）が財政運営を圧迫していたため、平成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百万円の繰上償還を行った。これら繰上償還及び地方債発行の抑制により実質公債費比率については逓減していく見込みであったが、平成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より、災害復旧・復興関連事業の地方債発行が増加し、実質公債費比率は類似団体平均を上回っている。今後も庁舎周辺等の整備計画などの大型事業が予定され、実質公債費比率は増加する見込みであるが、繰上償還の実施や事業の選択により、実質公債費比率の急激な上昇を抑制す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4273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55033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30904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年度以降は、地方債の償還に充当可能な基金積立額の増額により将来負担比率については大きく低減している。</a:t>
          </a:r>
        </a:p>
        <a:p>
          <a:r>
            <a:rPr kumimoji="1" lang="ja-JP" altLang="en-US" sz="1300">
              <a:latin typeface="ＭＳ Ｐゴシック" panose="020B0600070205080204" pitchFamily="50" charset="-128"/>
              <a:ea typeface="ＭＳ Ｐゴシック" panose="020B0600070205080204" pitchFamily="50" charset="-128"/>
            </a:rPr>
            <a:t>　今後は北海道胆振東部地震の災害復旧・復興関連事業による既発債と基金費消により将来負担は、一時的に増加傾向になる可能性が高いが、事業の選択による地方債発行の抑制により将来負担額の削減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
4,332
404.61
10,557,619
9,996,754
273,822
4,197,464
12,276,838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年北海道胆振東部地震に伴う、復旧・復興事業に必要な職員採用を行ったことから、令和元年度以降は人件費が類似団体平均を大きく上回っている。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現状は、震災復興を最優先とした職員配置を行っているが、復興事業終了後を見据えた、計画的な職員採用を行い人件費を抑制していく必要がある。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140716</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558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9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35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863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158496</xdr:rowOff>
    </xdr:from>
    <xdr:to>
      <xdr:col>15</xdr:col>
      <xdr:colOff>149225</xdr:colOff>
      <xdr:row>39</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事業の減少に伴い、類似団体平均を下回っている。今後においても、復興関連の必要な事業を優先し、災害関連以外の事務事業の評価及び見直しや指定管理制度等の活用を進め、維持管理経費の削減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25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42418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0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04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530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扶助費に係る経常収支比率については、類似団体平均を下回って推移している。引き続き適正な資格審査等の実施により、適正な財政運営に努める。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繰出金による影響が少ないため類似団体平均よりも低い水準で推移している。他会計に対する繰出は今後も経費の節減を図り、計画に基づいた老朽化施設等の長寿命化による経営健全化の取り組みを進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109855</xdr:rowOff>
    </xdr:from>
    <xdr:to>
      <xdr:col>82</xdr:col>
      <xdr:colOff>107950</xdr:colOff>
      <xdr:row>56</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396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56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22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22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59055</xdr:rowOff>
    </xdr:from>
    <xdr:to>
      <xdr:col>82</xdr:col>
      <xdr:colOff>158750</xdr:colOff>
      <xdr:row>55</xdr:row>
      <xdr:rowOff>160655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75582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121920</xdr:rowOff>
    </xdr:from>
    <xdr:to>
      <xdr:col>78</xdr:col>
      <xdr:colOff>120650</xdr:colOff>
      <xdr:row>56</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62247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2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70485</xdr:rowOff>
    </xdr:from>
    <xdr:to>
      <xdr:col>65</xdr:col>
      <xdr:colOff>53975</xdr:colOff>
      <xdr:row>56</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10812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若干上回っているのは、一部事務組合に対する負担金、農業政策に伴う補助金事業等によるものである。今後も補助金交付の検証を進め、補助金の見直しや廃止を検討するなど、補助費等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33274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33274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51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37</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519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年北海道胆振東部地震の復旧・復興関連事業の地方債発行と、既発債の償還開始により、令和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年度以降の公債費は類似団体平均を上回り、令和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％上昇している。今後も短期償還により公債費は増加を見込むが、繰上償還の実施や事業の選択を行い、新発債を極力抑制し、必要最低限の地方債発行に努める。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88900</xdr:rowOff>
    </xdr:from>
    <xdr:to>
      <xdr:col>24</xdr:col>
      <xdr:colOff>25400</xdr:colOff>
      <xdr:row>78</xdr:row>
      <xdr:rowOff>39370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905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9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61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80011</xdr:rowOff>
    </xdr:from>
    <xdr:to>
      <xdr:col>11</xdr:col>
      <xdr:colOff>60325</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減となった要因は、公債費の増加により経常経費に占める公債費の割合が上昇したことによるものである。類似団体平均値を下回っているが、人件費等は引き続き高い水準にあるため、今後も職員配置の適正化により人件費の抑制を検討し、事務事業の評価による整理合理化を進め、経常経費の縮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79</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2771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79</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4010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79</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010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91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20338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15668</xdr:rowOff>
    </xdr:from>
    <xdr:to>
      <xdr:col>29</xdr:col>
      <xdr:colOff>127000</xdr:colOff>
      <xdr:row>18</xdr:row>
      <xdr:rowOff>18059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49393"/>
          <a:ext cx="647700" cy="2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15668</xdr:rowOff>
    </xdr:from>
    <xdr:to>
      <xdr:col>26</xdr:col>
      <xdr:colOff>50800</xdr:colOff>
      <xdr:row>18</xdr:row>
      <xdr:rowOff>37716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9393"/>
          <a:ext cx="698500" cy="2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37716</xdr:rowOff>
    </xdr:from>
    <xdr:to>
      <xdr:col>22</xdr:col>
      <xdr:colOff>114300</xdr:colOff>
      <xdr:row>18</xdr:row>
      <xdr:rowOff>71787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1441"/>
          <a:ext cx="698500" cy="3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71787</xdr:rowOff>
    </xdr:from>
    <xdr:to>
      <xdr:col>18</xdr:col>
      <xdr:colOff>177800</xdr:colOff>
      <xdr:row>18</xdr:row>
      <xdr:rowOff>138842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5512"/>
          <a:ext cx="698500" cy="6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138709</xdr:rowOff>
    </xdr:from>
    <xdr:to>
      <xdr:col>29</xdr:col>
      <xdr:colOff>177800</xdr:colOff>
      <xdr:row>18</xdr:row>
      <xdr:rowOff>68859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155236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136318</xdr:rowOff>
    </xdr:from>
    <xdr:to>
      <xdr:col>26</xdr:col>
      <xdr:colOff>101600</xdr:colOff>
      <xdr:row>18</xdr:row>
      <xdr:rowOff>66468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76645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158366</xdr:rowOff>
    </xdr:from>
    <xdr:to>
      <xdr:col>22</xdr:col>
      <xdr:colOff>165100</xdr:colOff>
      <xdr:row>18</xdr:row>
      <xdr:rowOff>88516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98693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20987</xdr:rowOff>
    </xdr:from>
    <xdr:to>
      <xdr:col>19</xdr:col>
      <xdr:colOff>38100</xdr:colOff>
      <xdr:row>18</xdr:row>
      <xdr:rowOff>122587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132764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2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88042</xdr:rowOff>
    </xdr:from>
    <xdr:to>
      <xdr:col>15</xdr:col>
      <xdr:colOff>101600</xdr:colOff>
      <xdr:row>19</xdr:row>
      <xdr:rowOff>18192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9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64076</xdr:rowOff>
    </xdr:from>
    <xdr:to>
      <xdr:col>29</xdr:col>
      <xdr:colOff>127000</xdr:colOff>
      <xdr:row>36</xdr:row>
      <xdr:rowOff>108758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17326"/>
          <a:ext cx="647700" cy="4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108758</xdr:rowOff>
    </xdr:from>
    <xdr:to>
      <xdr:col>26</xdr:col>
      <xdr:colOff>50800</xdr:colOff>
      <xdr:row>37</xdr:row>
      <xdr:rowOff>38011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62008"/>
          <a:ext cx="698500" cy="10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38011</xdr:rowOff>
    </xdr:from>
    <xdr:to>
      <xdr:col>22</xdr:col>
      <xdr:colOff>114300</xdr:colOff>
      <xdr:row>37</xdr:row>
      <xdr:rowOff>48599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62711"/>
          <a:ext cx="698500" cy="1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48599</xdr:rowOff>
    </xdr:from>
    <xdr:to>
      <xdr:col>18</xdr:col>
      <xdr:colOff>177800</xdr:colOff>
      <xdr:row>37</xdr:row>
      <xdr:rowOff>74363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73299"/>
          <a:ext cx="698500" cy="2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13276</xdr:rowOff>
    </xdr:from>
    <xdr:to>
      <xdr:col>29</xdr:col>
      <xdr:colOff>177800</xdr:colOff>
      <xdr:row>36</xdr:row>
      <xdr:rowOff>114876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6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201253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57958</xdr:rowOff>
    </xdr:from>
    <xdr:to>
      <xdr:col>26</xdr:col>
      <xdr:colOff>101600</xdr:colOff>
      <xdr:row>36</xdr:row>
      <xdr:rowOff>159558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1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169735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158661</xdr:rowOff>
    </xdr:from>
    <xdr:to>
      <xdr:col>22</xdr:col>
      <xdr:colOff>165100</xdr:colOff>
      <xdr:row>37</xdr:row>
      <xdr:rowOff>88811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1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270438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169249</xdr:rowOff>
    </xdr:from>
    <xdr:to>
      <xdr:col>19</xdr:col>
      <xdr:colOff>38100</xdr:colOff>
      <xdr:row>37</xdr:row>
      <xdr:rowOff>99399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281026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23563</xdr:rowOff>
    </xdr:from>
    <xdr:to>
      <xdr:col>15</xdr:col>
      <xdr:colOff>101600</xdr:colOff>
      <xdr:row>37</xdr:row>
      <xdr:rowOff>125163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48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306790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
4,332
404.61
10,557,619
9,996,754
273,822
4,197,464
12,276,838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125740</xdr:rowOff>
    </xdr:from>
    <xdr:to>
      <xdr:col>24</xdr:col>
      <xdr:colOff>63500</xdr:colOff>
      <xdr:row>35</xdr:row>
      <xdr:rowOff>128581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126490"/>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125740</xdr:rowOff>
    </xdr:from>
    <xdr:to>
      <xdr:col>19</xdr:col>
      <xdr:colOff>177800</xdr:colOff>
      <xdr:row>35</xdr:row>
      <xdr:rowOff>166932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26490"/>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166932</xdr:rowOff>
    </xdr:from>
    <xdr:to>
      <xdr:col>15</xdr:col>
      <xdr:colOff>50800</xdr:colOff>
      <xdr:row>36</xdr:row>
      <xdr:rowOff>118926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6768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118926</xdr:rowOff>
    </xdr:from>
    <xdr:to>
      <xdr:col>10</xdr:col>
      <xdr:colOff>114300</xdr:colOff>
      <xdr:row>37</xdr:row>
      <xdr:rowOff>1755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1126"/>
          <a:ext cx="889000" cy="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77781</xdr:rowOff>
    </xdr:from>
    <xdr:to>
      <xdr:col>24</xdr:col>
      <xdr:colOff>114300</xdr:colOff>
      <xdr:row>36</xdr:row>
      <xdr:rowOff>7931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100658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2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74940</xdr:rowOff>
    </xdr:from>
    <xdr:to>
      <xdr:col>20</xdr:col>
      <xdr:colOff>38100</xdr:colOff>
      <xdr:row>36</xdr:row>
      <xdr:rowOff>5090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21617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5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116132</xdr:rowOff>
    </xdr:from>
    <xdr:to>
      <xdr:col>15</xdr:col>
      <xdr:colOff>101600</xdr:colOff>
      <xdr:row>36</xdr:row>
      <xdr:rowOff>46282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62809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68126</xdr:rowOff>
    </xdr:from>
    <xdr:to>
      <xdr:col>10</xdr:col>
      <xdr:colOff>165100</xdr:colOff>
      <xdr:row>36</xdr:row>
      <xdr:rowOff>169726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122405</xdr:rowOff>
    </xdr:from>
    <xdr:to>
      <xdr:col>6</xdr:col>
      <xdr:colOff>38100</xdr:colOff>
      <xdr:row>37</xdr:row>
      <xdr:rowOff>52555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69082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144814</xdr:rowOff>
    </xdr:from>
    <xdr:to>
      <xdr:col>24</xdr:col>
      <xdr:colOff>63500</xdr:colOff>
      <xdr:row>57</xdr:row>
      <xdr:rowOff>146363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17464"/>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94503</xdr:rowOff>
    </xdr:from>
    <xdr:to>
      <xdr:col>19</xdr:col>
      <xdr:colOff>177800</xdr:colOff>
      <xdr:row>57</xdr:row>
      <xdr:rowOff>144814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7153"/>
          <a:ext cx="889000" cy="5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9766</xdr:rowOff>
    </xdr:from>
    <xdr:to>
      <xdr:col>15</xdr:col>
      <xdr:colOff>50800</xdr:colOff>
      <xdr:row>57</xdr:row>
      <xdr:rowOff>94503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39516"/>
          <a:ext cx="889000" cy="4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9766</xdr:rowOff>
    </xdr:from>
    <xdr:to>
      <xdr:col>10</xdr:col>
      <xdr:colOff>114300</xdr:colOff>
      <xdr:row>57</xdr:row>
      <xdr:rowOff>53227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39516"/>
          <a:ext cx="889000" cy="3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95563</xdr:rowOff>
    </xdr:from>
    <xdr:to>
      <xdr:col>24</xdr:col>
      <xdr:colOff>114300</xdr:colOff>
      <xdr:row>58</xdr:row>
      <xdr:rowOff>25713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118440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94014</xdr:rowOff>
    </xdr:from>
    <xdr:to>
      <xdr:col>20</xdr:col>
      <xdr:colOff>38100</xdr:colOff>
      <xdr:row>58</xdr:row>
      <xdr:rowOff>24164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40691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4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43703</xdr:rowOff>
    </xdr:from>
    <xdr:to>
      <xdr:col>15</xdr:col>
      <xdr:colOff>101600</xdr:colOff>
      <xdr:row>57</xdr:row>
      <xdr:rowOff>145303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161830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130416</xdr:rowOff>
    </xdr:from>
    <xdr:to>
      <xdr:col>10</xdr:col>
      <xdr:colOff>165100</xdr:colOff>
      <xdr:row>55</xdr:row>
      <xdr:rowOff>60566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77093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6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2427</xdr:rowOff>
    </xdr:from>
    <xdr:to>
      <xdr:col>6</xdr:col>
      <xdr:colOff>38100</xdr:colOff>
      <xdr:row>57</xdr:row>
      <xdr:rowOff>104027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120554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159531</xdr:rowOff>
    </xdr:from>
    <xdr:to>
      <xdr:col>24</xdr:col>
      <xdr:colOff>63500</xdr:colOff>
      <xdr:row>76</xdr:row>
      <xdr:rowOff>62353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18281"/>
          <a:ext cx="8382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159531</xdr:rowOff>
    </xdr:from>
    <xdr:to>
      <xdr:col>19</xdr:col>
      <xdr:colOff>177800</xdr:colOff>
      <xdr:row>76</xdr:row>
      <xdr:rowOff>78070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18281"/>
          <a:ext cx="889000" cy="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78070</xdr:rowOff>
    </xdr:from>
    <xdr:to>
      <xdr:col>15</xdr:col>
      <xdr:colOff>50800</xdr:colOff>
      <xdr:row>77</xdr:row>
      <xdr:rowOff>28142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08270"/>
          <a:ext cx="889000" cy="1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15382</xdr:rowOff>
    </xdr:from>
    <xdr:to>
      <xdr:col>10</xdr:col>
      <xdr:colOff>114300</xdr:colOff>
      <xdr:row>77</xdr:row>
      <xdr:rowOff>28142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17032"/>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11553</xdr:rowOff>
    </xdr:from>
    <xdr:to>
      <xdr:col>24</xdr:col>
      <xdr:colOff>114300</xdr:colOff>
      <xdr:row>76</xdr:row>
      <xdr:rowOff>113153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34431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9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108731</xdr:rowOff>
    </xdr:from>
    <xdr:to>
      <xdr:col>20</xdr:col>
      <xdr:colOff>38100</xdr:colOff>
      <xdr:row>76</xdr:row>
      <xdr:rowOff>38881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55408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27270</xdr:rowOff>
    </xdr:from>
    <xdr:to>
      <xdr:col>15</xdr:col>
      <xdr:colOff>101600</xdr:colOff>
      <xdr:row>76</xdr:row>
      <xdr:rowOff>128870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145397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148792</xdr:rowOff>
    </xdr:from>
    <xdr:to>
      <xdr:col>10</xdr:col>
      <xdr:colOff>165100</xdr:colOff>
      <xdr:row>77</xdr:row>
      <xdr:rowOff>78942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95470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136032</xdr:rowOff>
    </xdr:from>
    <xdr:to>
      <xdr:col>6</xdr:col>
      <xdr:colOff>38100</xdr:colOff>
      <xdr:row>77</xdr:row>
      <xdr:rowOff>66182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82708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155488</xdr:rowOff>
    </xdr:from>
    <xdr:to>
      <xdr:col>24</xdr:col>
      <xdr:colOff>63500</xdr:colOff>
      <xdr:row>95</xdr:row>
      <xdr:rowOff>98751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71788"/>
          <a:ext cx="838200" cy="1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155488</xdr:rowOff>
    </xdr:from>
    <xdr:to>
      <xdr:col>19</xdr:col>
      <xdr:colOff>177800</xdr:colOff>
      <xdr:row>96</xdr:row>
      <xdr:rowOff>39215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1788"/>
          <a:ext cx="889000" cy="2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39215</xdr:rowOff>
    </xdr:from>
    <xdr:to>
      <xdr:col>15</xdr:col>
      <xdr:colOff>50800</xdr:colOff>
      <xdr:row>96</xdr:row>
      <xdr:rowOff>45158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9841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40365</xdr:rowOff>
    </xdr:from>
    <xdr:to>
      <xdr:col>10</xdr:col>
      <xdr:colOff>114300</xdr:colOff>
      <xdr:row>96</xdr:row>
      <xdr:rowOff>45158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28115"/>
          <a:ext cx="889000" cy="17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47951</xdr:rowOff>
    </xdr:from>
    <xdr:to>
      <xdr:col>24</xdr:col>
      <xdr:colOff>114300</xdr:colOff>
      <xdr:row>95</xdr:row>
      <xdr:rowOff>149551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26378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104688</xdr:rowOff>
    </xdr:from>
    <xdr:to>
      <xdr:col>20</xdr:col>
      <xdr:colOff>38100</xdr:colOff>
      <xdr:row>95</xdr:row>
      <xdr:rowOff>34838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51365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159865</xdr:rowOff>
    </xdr:from>
    <xdr:to>
      <xdr:col>15</xdr:col>
      <xdr:colOff>101600</xdr:colOff>
      <xdr:row>96</xdr:row>
      <xdr:rowOff>90015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81142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165808</xdr:rowOff>
    </xdr:from>
    <xdr:to>
      <xdr:col>10</xdr:col>
      <xdr:colOff>165100</xdr:colOff>
      <xdr:row>96</xdr:row>
      <xdr:rowOff>95958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87085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161015</xdr:rowOff>
    </xdr:from>
    <xdr:to>
      <xdr:col>6</xdr:col>
      <xdr:colOff>38100</xdr:colOff>
      <xdr:row>95</xdr:row>
      <xdr:rowOff>91165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107692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88748</xdr:rowOff>
    </xdr:from>
    <xdr:to>
      <xdr:col>54</xdr:col>
      <xdr:colOff>189865</xdr:colOff>
      <xdr:row>38</xdr:row>
      <xdr:rowOff>132928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75148"/>
          <a:ext cx="1270" cy="107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136755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132928</xdr:rowOff>
    </xdr:from>
    <xdr:to>
      <xdr:col>55</xdr:col>
      <xdr:colOff>88900</xdr:colOff>
      <xdr:row>38</xdr:row>
      <xdr:rowOff>132928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4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35425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3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88748</xdr:rowOff>
    </xdr:from>
    <xdr:to>
      <xdr:col>55</xdr:col>
      <xdr:colOff>88900</xdr:colOff>
      <xdr:row>32</xdr:row>
      <xdr:rowOff>88748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7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49486</xdr:rowOff>
    </xdr:from>
    <xdr:to>
      <xdr:col>55</xdr:col>
      <xdr:colOff>0</xdr:colOff>
      <xdr:row>36</xdr:row>
      <xdr:rowOff>61688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221686"/>
          <a:ext cx="8382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118076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90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139649</xdr:rowOff>
    </xdr:from>
    <xdr:to>
      <xdr:col>55</xdr:col>
      <xdr:colOff>50800</xdr:colOff>
      <xdr:row>37</xdr:row>
      <xdr:rowOff>69799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1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141707</xdr:rowOff>
    </xdr:from>
    <xdr:to>
      <xdr:col>50</xdr:col>
      <xdr:colOff>114300</xdr:colOff>
      <xdr:row>36</xdr:row>
      <xdr:rowOff>61688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971007"/>
          <a:ext cx="889000" cy="2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2915</xdr:rowOff>
    </xdr:from>
    <xdr:to>
      <xdr:col>50</xdr:col>
      <xdr:colOff>165100</xdr:colOff>
      <xdr:row>37</xdr:row>
      <xdr:rowOff>104515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95642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43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64162</xdr:rowOff>
    </xdr:from>
    <xdr:to>
      <xdr:col>45</xdr:col>
      <xdr:colOff>177800</xdr:colOff>
      <xdr:row>34</xdr:row>
      <xdr:rowOff>141707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207662"/>
          <a:ext cx="889000" cy="7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11932</xdr:rowOff>
    </xdr:from>
    <xdr:to>
      <xdr:col>46</xdr:col>
      <xdr:colOff>38100</xdr:colOff>
      <xdr:row>36</xdr:row>
      <xdr:rowOff>113532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8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104659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7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64162</xdr:rowOff>
    </xdr:from>
    <xdr:to>
      <xdr:col>41</xdr:col>
      <xdr:colOff>50800</xdr:colOff>
      <xdr:row>36</xdr:row>
      <xdr:rowOff>147939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207662"/>
          <a:ext cx="889000" cy="11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66363</xdr:rowOff>
    </xdr:from>
    <xdr:to>
      <xdr:col>41</xdr:col>
      <xdr:colOff>101600</xdr:colOff>
      <xdr:row>37</xdr:row>
      <xdr:rowOff>167963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159090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50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82540</xdr:rowOff>
    </xdr:from>
    <xdr:to>
      <xdr:col>36</xdr:col>
      <xdr:colOff>165100</xdr:colOff>
      <xdr:row>38</xdr:row>
      <xdr:rowOff>12690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170136</xdr:rowOff>
    </xdr:from>
    <xdr:to>
      <xdr:col>55</xdr:col>
      <xdr:colOff>50800</xdr:colOff>
      <xdr:row>36</xdr:row>
      <xdr:rowOff>100286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21563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10888</xdr:rowOff>
    </xdr:from>
    <xdr:to>
      <xdr:col>50</xdr:col>
      <xdr:colOff>165100</xdr:colOff>
      <xdr:row>36</xdr:row>
      <xdr:rowOff>112488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129015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9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90907</xdr:rowOff>
    </xdr:from>
    <xdr:to>
      <xdr:col>46</xdr:col>
      <xdr:colOff>38100</xdr:colOff>
      <xdr:row>35</xdr:row>
      <xdr:rowOff>21057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37584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13362</xdr:rowOff>
    </xdr:from>
    <xdr:to>
      <xdr:col>41</xdr:col>
      <xdr:colOff>101600</xdr:colOff>
      <xdr:row>30</xdr:row>
      <xdr:rowOff>114962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131489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49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97139</xdr:rowOff>
    </xdr:from>
    <xdr:to>
      <xdr:col>36</xdr:col>
      <xdr:colOff>165100</xdr:colOff>
      <xdr:row>37</xdr:row>
      <xdr:rowOff>27289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43816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4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106090</xdr:rowOff>
    </xdr:from>
    <xdr:to>
      <xdr:col>55</xdr:col>
      <xdr:colOff>0</xdr:colOff>
      <xdr:row>56</xdr:row>
      <xdr:rowOff>10294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535840"/>
          <a:ext cx="8382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44746</xdr:rowOff>
    </xdr:from>
    <xdr:to>
      <xdr:col>50</xdr:col>
      <xdr:colOff>114300</xdr:colOff>
      <xdr:row>55</xdr:row>
      <xdr:rowOff>106090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474496"/>
          <a:ext cx="889000" cy="6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44746</xdr:rowOff>
    </xdr:from>
    <xdr:to>
      <xdr:col>45</xdr:col>
      <xdr:colOff>177800</xdr:colOff>
      <xdr:row>57</xdr:row>
      <xdr:rowOff>78105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474496"/>
          <a:ext cx="889000" cy="3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58127</xdr:rowOff>
    </xdr:from>
    <xdr:to>
      <xdr:col>41</xdr:col>
      <xdr:colOff>50800</xdr:colOff>
      <xdr:row>57</xdr:row>
      <xdr:rowOff>78105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30777"/>
          <a:ext cx="8890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130944</xdr:rowOff>
    </xdr:from>
    <xdr:to>
      <xdr:col>55</xdr:col>
      <xdr:colOff>50800</xdr:colOff>
      <xdr:row>56</xdr:row>
      <xdr:rowOff>61094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5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153821</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1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55290</xdr:rowOff>
    </xdr:from>
    <xdr:to>
      <xdr:col>50</xdr:col>
      <xdr:colOff>165100</xdr:colOff>
      <xdr:row>55</xdr:row>
      <xdr:rowOff>156890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4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1967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2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165396</xdr:rowOff>
    </xdr:from>
    <xdr:to>
      <xdr:col>46</xdr:col>
      <xdr:colOff>38100</xdr:colOff>
      <xdr:row>55</xdr:row>
      <xdr:rowOff>95546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4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112073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19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27305</xdr:rowOff>
    </xdr:from>
    <xdr:to>
      <xdr:col>41</xdr:col>
      <xdr:colOff>101600</xdr:colOff>
      <xdr:row>57</xdr:row>
      <xdr:rowOff>128905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120032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89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7327</xdr:rowOff>
    </xdr:from>
    <xdr:to>
      <xdr:col>36</xdr:col>
      <xdr:colOff>165100</xdr:colOff>
      <xdr:row>57</xdr:row>
      <xdr:rowOff>108927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100054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87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10788</xdr:rowOff>
    </xdr:from>
    <xdr:to>
      <xdr:col>55</xdr:col>
      <xdr:colOff>0</xdr:colOff>
      <xdr:row>77</xdr:row>
      <xdr:rowOff>38267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3212438"/>
          <a:ext cx="838200" cy="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127264</xdr:rowOff>
    </xdr:from>
    <xdr:to>
      <xdr:col>50</xdr:col>
      <xdr:colOff>114300</xdr:colOff>
      <xdr:row>77</xdr:row>
      <xdr:rowOff>38267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2986014"/>
          <a:ext cx="889000" cy="2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127264</xdr:rowOff>
    </xdr:from>
    <xdr:to>
      <xdr:col>45</xdr:col>
      <xdr:colOff>177800</xdr:colOff>
      <xdr:row>77</xdr:row>
      <xdr:rowOff>152050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2986014"/>
          <a:ext cx="889000" cy="36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152050</xdr:rowOff>
    </xdr:from>
    <xdr:to>
      <xdr:col>41</xdr:col>
      <xdr:colOff>50800</xdr:colOff>
      <xdr:row>78</xdr:row>
      <xdr:rowOff>19172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3353700"/>
          <a:ext cx="889000" cy="3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131438</xdr:rowOff>
    </xdr:from>
    <xdr:to>
      <xdr:col>55</xdr:col>
      <xdr:colOff>50800</xdr:colOff>
      <xdr:row>77</xdr:row>
      <xdr:rowOff>61588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16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154315</xdr:rowOff>
    </xdr:from>
    <xdr:ext cx="599010"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0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158917</xdr:rowOff>
    </xdr:from>
    <xdr:to>
      <xdr:col>50</xdr:col>
      <xdr:colOff>165100</xdr:colOff>
      <xdr:row>77</xdr:row>
      <xdr:rowOff>89067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1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105594</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296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76464</xdr:rowOff>
    </xdr:from>
    <xdr:to>
      <xdr:col>46</xdr:col>
      <xdr:colOff>38100</xdr:colOff>
      <xdr:row>76</xdr:row>
      <xdr:rowOff>6614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9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23141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50795" y="1271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101250</xdr:rowOff>
    </xdr:from>
    <xdr:to>
      <xdr:col>41</xdr:col>
      <xdr:colOff>101600</xdr:colOff>
      <xdr:row>78</xdr:row>
      <xdr:rowOff>31400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47927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139822</xdr:rowOff>
    </xdr:from>
    <xdr:to>
      <xdr:col>36</xdr:col>
      <xdr:colOff>165100</xdr:colOff>
      <xdr:row>78</xdr:row>
      <xdr:rowOff>69972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61099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168739</xdr:rowOff>
    </xdr:from>
    <xdr:to>
      <xdr:col>55</xdr:col>
      <xdr:colOff>0</xdr:colOff>
      <xdr:row>95</xdr:row>
      <xdr:rowOff>167050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285039"/>
          <a:ext cx="838200" cy="1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168739</xdr:rowOff>
    </xdr:from>
    <xdr:to>
      <xdr:col>50</xdr:col>
      <xdr:colOff>114300</xdr:colOff>
      <xdr:row>97</xdr:row>
      <xdr:rowOff>139311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285039"/>
          <a:ext cx="889000" cy="4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139311</xdr:rowOff>
    </xdr:from>
    <xdr:to>
      <xdr:col>45</xdr:col>
      <xdr:colOff>177800</xdr:colOff>
      <xdr:row>98</xdr:row>
      <xdr:rowOff>12342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69961"/>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130491</xdr:rowOff>
    </xdr:from>
    <xdr:to>
      <xdr:col>41</xdr:col>
      <xdr:colOff>50800</xdr:colOff>
      <xdr:row>98</xdr:row>
      <xdr:rowOff>12342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589691"/>
          <a:ext cx="889000" cy="2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116250</xdr:rowOff>
    </xdr:from>
    <xdr:to>
      <xdr:col>55</xdr:col>
      <xdr:colOff>50800</xdr:colOff>
      <xdr:row>96</xdr:row>
      <xdr:rowOff>46400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139127</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25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117939</xdr:rowOff>
    </xdr:from>
    <xdr:to>
      <xdr:col>50</xdr:col>
      <xdr:colOff>165100</xdr:colOff>
      <xdr:row>95</xdr:row>
      <xdr:rowOff>48089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64616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88511</xdr:rowOff>
    </xdr:from>
    <xdr:to>
      <xdr:col>46</xdr:col>
      <xdr:colOff>38100</xdr:colOff>
      <xdr:row>98</xdr:row>
      <xdr:rowOff>18661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9788</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81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132992</xdr:rowOff>
    </xdr:from>
    <xdr:to>
      <xdr:col>41</xdr:col>
      <xdr:colOff>101600</xdr:colOff>
      <xdr:row>98</xdr:row>
      <xdr:rowOff>63142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54269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79691</xdr:rowOff>
    </xdr:from>
    <xdr:to>
      <xdr:col>36</xdr:col>
      <xdr:colOff>165100</xdr:colOff>
      <xdr:row>97</xdr:row>
      <xdr:rowOff>9841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26368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31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91963</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921263"/>
          <a:ext cx="1269" cy="864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124909</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811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38640</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69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91963</xdr:rowOff>
    </xdr:from>
    <xdr:to>
      <xdr:col>86</xdr:col>
      <xdr:colOff>25400</xdr:colOff>
      <xdr:row>34</xdr:row>
      <xdr:rowOff>91963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92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86262</xdr:rowOff>
    </xdr:from>
    <xdr:to>
      <xdr:col>85</xdr:col>
      <xdr:colOff>127000</xdr:colOff>
      <xdr:row>39</xdr:row>
      <xdr:rowOff>75756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1362"/>
          <a:ext cx="838200" cy="16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42360</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57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19483</xdr:rowOff>
    </xdr:from>
    <xdr:to>
      <xdr:col>85</xdr:col>
      <xdr:colOff>177800</xdr:colOff>
      <xdr:row>39</xdr:row>
      <xdr:rowOff>121083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7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116962</xdr:rowOff>
    </xdr:from>
    <xdr:to>
      <xdr:col>81</xdr:col>
      <xdr:colOff>50800</xdr:colOff>
      <xdr:row>38</xdr:row>
      <xdr:rowOff>86262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5946262"/>
          <a:ext cx="889000" cy="65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20652</xdr:rowOff>
    </xdr:from>
    <xdr:to>
      <xdr:col>81</xdr:col>
      <xdr:colOff>101600</xdr:colOff>
      <xdr:row>39</xdr:row>
      <xdr:rowOff>122252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113379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79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147062</xdr:rowOff>
    </xdr:from>
    <xdr:to>
      <xdr:col>76</xdr:col>
      <xdr:colOff>114300</xdr:colOff>
      <xdr:row>34</xdr:row>
      <xdr:rowOff>116962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5290562"/>
          <a:ext cx="8890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22405</xdr:rowOff>
    </xdr:from>
    <xdr:to>
      <xdr:col>76</xdr:col>
      <xdr:colOff>165100</xdr:colOff>
      <xdr:row>39</xdr:row>
      <xdr:rowOff>124005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115132</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8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147062</xdr:rowOff>
    </xdr:from>
    <xdr:to>
      <xdr:col>71</xdr:col>
      <xdr:colOff>177800</xdr:colOff>
      <xdr:row>37</xdr:row>
      <xdr:rowOff>65317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5290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22989</xdr:rowOff>
    </xdr:from>
    <xdr:to>
      <xdr:col>72</xdr:col>
      <xdr:colOff>38100</xdr:colOff>
      <xdr:row>39</xdr:row>
      <xdr:rowOff>124589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115716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8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27194</xdr:rowOff>
    </xdr:from>
    <xdr:to>
      <xdr:col>67</xdr:col>
      <xdr:colOff>101600</xdr:colOff>
      <xdr:row>39</xdr:row>
      <xdr:rowOff>128794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119921</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24956</xdr:rowOff>
    </xdr:from>
    <xdr:to>
      <xdr:col>85</xdr:col>
      <xdr:colOff>177800</xdr:colOff>
      <xdr:row>39</xdr:row>
      <xdr:rowOff>126556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169360</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35462</xdr:rowOff>
    </xdr:from>
    <xdr:to>
      <xdr:col>81</xdr:col>
      <xdr:colOff>101600</xdr:colOff>
      <xdr:row>38</xdr:row>
      <xdr:rowOff>137062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153589</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32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66162</xdr:rowOff>
    </xdr:from>
    <xdr:to>
      <xdr:col>76</xdr:col>
      <xdr:colOff>165100</xdr:colOff>
      <xdr:row>34</xdr:row>
      <xdr:rowOff>167762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5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12839</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67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96262</xdr:rowOff>
    </xdr:from>
    <xdr:to>
      <xdr:col>72</xdr:col>
      <xdr:colOff>38100</xdr:colOff>
      <xdr:row>31</xdr:row>
      <xdr:rowOff>26412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5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29</xdr:row>
      <xdr:rowOff>42939</xdr:rowOff>
    </xdr:from>
    <xdr:ext cx="69018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358205" y="5014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14517</xdr:rowOff>
    </xdr:from>
    <xdr:to>
      <xdr:col>67</xdr:col>
      <xdr:colOff>101600</xdr:colOff>
      <xdr:row>37</xdr:row>
      <xdr:rowOff>116117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132644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61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9272270"/>
          <a:ext cx="1269"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13962</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95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132097</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xdr:rowOff>
    </xdr:from>
    <xdr:to>
      <xdr:col>86</xdr:col>
      <xdr:colOff>25400</xdr:colOff>
      <xdr:row>54</xdr:row>
      <xdr:rowOff>13970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27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xdr:rowOff>
    </xdr:from>
    <xdr:to>
      <xdr:col>85</xdr:col>
      <xdr:colOff>127000</xdr:colOff>
      <xdr:row>54</xdr:row>
      <xdr:rowOff>112725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flipV="1">
          <a:off x="15481300" y="9272270"/>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58411</xdr:rowOff>
    </xdr:from>
    <xdr:ext cx="313932"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100025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79984</xdr:rowOff>
    </xdr:from>
    <xdr:to>
      <xdr:col>85</xdr:col>
      <xdr:colOff>177800</xdr:colOff>
      <xdr:row>59</xdr:row>
      <xdr:rowOff>10134</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112725</xdr:rowOff>
    </xdr:from>
    <xdr:to>
      <xdr:col>81</xdr:col>
      <xdr:colOff>50800</xdr:colOff>
      <xdr:row>55</xdr:row>
      <xdr:rowOff>167360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4592300" y="9371025"/>
          <a:ext cx="889000" cy="2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148387</xdr:rowOff>
    </xdr:from>
    <xdr:to>
      <xdr:col>76</xdr:col>
      <xdr:colOff>114300</xdr:colOff>
      <xdr:row>55</xdr:row>
      <xdr:rowOff>167360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063787"/>
          <a:ext cx="889000" cy="5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27686</xdr:rowOff>
    </xdr:from>
    <xdr:to>
      <xdr:col>71</xdr:col>
      <xdr:colOff>177800</xdr:colOff>
      <xdr:row>52</xdr:row>
      <xdr:rowOff>148387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8771636"/>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134620</xdr:rowOff>
    </xdr:from>
    <xdr:to>
      <xdr:col>85</xdr:col>
      <xdr:colOff>177800</xdr:colOff>
      <xdr:row>54</xdr:row>
      <xdr:rowOff>64770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2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87647</xdr:rowOff>
    </xdr:from>
    <xdr:ext cx="469744"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17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61925</xdr:rowOff>
    </xdr:from>
    <xdr:to>
      <xdr:col>81</xdr:col>
      <xdr:colOff>101600</xdr:colOff>
      <xdr:row>54</xdr:row>
      <xdr:rowOff>163525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53</xdr:row>
      <xdr:rowOff>8602</xdr:rowOff>
    </xdr:from>
    <xdr:ext cx="469744"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46428" y="909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116560</xdr:rowOff>
    </xdr:from>
    <xdr:to>
      <xdr:col>76</xdr:col>
      <xdr:colOff>165100</xdr:colOff>
      <xdr:row>56</xdr:row>
      <xdr:rowOff>46710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54</xdr:row>
      <xdr:rowOff>63237</xdr:rowOff>
    </xdr:from>
    <xdr:ext cx="469744"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357428" y="932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97587</xdr:rowOff>
    </xdr:from>
    <xdr:to>
      <xdr:col>72</xdr:col>
      <xdr:colOff>38100</xdr:colOff>
      <xdr:row>53</xdr:row>
      <xdr:rowOff>27737</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0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51</xdr:row>
      <xdr:rowOff>44264</xdr:rowOff>
    </xdr:from>
    <xdr:ext cx="469744"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468428" y="878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148336</xdr:rowOff>
    </xdr:from>
    <xdr:to>
      <xdr:col>67</xdr:col>
      <xdr:colOff>101600</xdr:colOff>
      <xdr:row>51</xdr:row>
      <xdr:rowOff>78486</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49</xdr:row>
      <xdr:rowOff>95013</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579428" y="84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81057</xdr:rowOff>
    </xdr:from>
    <xdr:to>
      <xdr:col>85</xdr:col>
      <xdr:colOff>127000</xdr:colOff>
      <xdr:row>76</xdr:row>
      <xdr:rowOff>142559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11257"/>
          <a:ext cx="838200" cy="6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142559</xdr:rowOff>
    </xdr:from>
    <xdr:to>
      <xdr:col>81</xdr:col>
      <xdr:colOff>50800</xdr:colOff>
      <xdr:row>77</xdr:row>
      <xdr:rowOff>15597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72759"/>
          <a:ext cx="8890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15597</xdr:rowOff>
    </xdr:from>
    <xdr:to>
      <xdr:col>76</xdr:col>
      <xdr:colOff>114300</xdr:colOff>
      <xdr:row>77</xdr:row>
      <xdr:rowOff>97213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17247"/>
          <a:ext cx="889000" cy="8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93357</xdr:rowOff>
    </xdr:from>
    <xdr:to>
      <xdr:col>71</xdr:col>
      <xdr:colOff>177800</xdr:colOff>
      <xdr:row>77</xdr:row>
      <xdr:rowOff>97213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9500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30257</xdr:rowOff>
    </xdr:from>
    <xdr:to>
      <xdr:col>85</xdr:col>
      <xdr:colOff>177800</xdr:colOff>
      <xdr:row>76</xdr:row>
      <xdr:rowOff>131857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53133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1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91759</xdr:rowOff>
    </xdr:from>
    <xdr:to>
      <xdr:col>81</xdr:col>
      <xdr:colOff>101600</xdr:colOff>
      <xdr:row>77</xdr:row>
      <xdr:rowOff>21909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38437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136247</xdr:rowOff>
    </xdr:from>
    <xdr:to>
      <xdr:col>76</xdr:col>
      <xdr:colOff>165100</xdr:colOff>
      <xdr:row>77</xdr:row>
      <xdr:rowOff>66397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82924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4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46413</xdr:rowOff>
    </xdr:from>
    <xdr:to>
      <xdr:col>72</xdr:col>
      <xdr:colOff>38100</xdr:colOff>
      <xdr:row>77</xdr:row>
      <xdr:rowOff>148013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164540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42557</xdr:rowOff>
    </xdr:from>
    <xdr:to>
      <xdr:col>67</xdr:col>
      <xdr:colOff>101600</xdr:colOff>
      <xdr:row>77</xdr:row>
      <xdr:rowOff>144157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160684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1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155634</xdr:rowOff>
    </xdr:from>
    <xdr:to>
      <xdr:col>85</xdr:col>
      <xdr:colOff>127000</xdr:colOff>
      <xdr:row>98</xdr:row>
      <xdr:rowOff>1341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614834"/>
          <a:ext cx="838200" cy="1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2820</xdr:rowOff>
    </xdr:from>
    <xdr:to>
      <xdr:col>81</xdr:col>
      <xdr:colOff>50800</xdr:colOff>
      <xdr:row>96</xdr:row>
      <xdr:rowOff>155634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462020"/>
          <a:ext cx="8890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2820</xdr:rowOff>
    </xdr:from>
    <xdr:to>
      <xdr:col>76</xdr:col>
      <xdr:colOff>114300</xdr:colOff>
      <xdr:row>96</xdr:row>
      <xdr:rowOff>24882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462020"/>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24882</xdr:rowOff>
    </xdr:from>
    <xdr:to>
      <xdr:col>71</xdr:col>
      <xdr:colOff>177800</xdr:colOff>
      <xdr:row>96</xdr:row>
      <xdr:rowOff>166925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484082"/>
          <a:ext cx="889000" cy="14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121991</xdr:rowOff>
    </xdr:from>
    <xdr:to>
      <xdr:col>85</xdr:col>
      <xdr:colOff>177800</xdr:colOff>
      <xdr:row>98</xdr:row>
      <xdr:rowOff>52141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144868</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104834</xdr:rowOff>
    </xdr:from>
    <xdr:to>
      <xdr:col>81</xdr:col>
      <xdr:colOff>101600</xdr:colOff>
      <xdr:row>97</xdr:row>
      <xdr:rowOff>34984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51511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33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123470</xdr:rowOff>
    </xdr:from>
    <xdr:to>
      <xdr:col>76</xdr:col>
      <xdr:colOff>165100</xdr:colOff>
      <xdr:row>96</xdr:row>
      <xdr:rowOff>53620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4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70147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1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145532</xdr:rowOff>
    </xdr:from>
    <xdr:to>
      <xdr:col>72</xdr:col>
      <xdr:colOff>38100</xdr:colOff>
      <xdr:row>96</xdr:row>
      <xdr:rowOff>75682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92209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2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116125</xdr:rowOff>
    </xdr:from>
    <xdr:to>
      <xdr:col>67</xdr:col>
      <xdr:colOff>101600</xdr:colOff>
      <xdr:row>97</xdr:row>
      <xdr:rowOff>46275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62802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5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13818</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0036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13818</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70036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166180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81280"/>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134468</xdr:rowOff>
    </xdr:from>
    <xdr:to>
      <xdr:col>112</xdr:col>
      <xdr:colOff>38100</xdr:colOff>
      <xdr:row>39</xdr:row>
      <xdr:rowOff>64618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55745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74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115380</xdr:rowOff>
    </xdr:from>
    <xdr:to>
      <xdr:col>98</xdr:col>
      <xdr:colOff>38100</xdr:colOff>
      <xdr:row>39</xdr:row>
      <xdr:rowOff>45530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40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37402</xdr:rowOff>
    </xdr:from>
    <xdr:to>
      <xdr:col>116</xdr:col>
      <xdr:colOff>63500</xdr:colOff>
      <xdr:row>58</xdr:row>
      <xdr:rowOff>83320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467152"/>
          <a:ext cx="838200" cy="56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37402</xdr:rowOff>
    </xdr:from>
    <xdr:to>
      <xdr:col>111</xdr:col>
      <xdr:colOff>177800</xdr:colOff>
      <xdr:row>56</xdr:row>
      <xdr:rowOff>151260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467152"/>
          <a:ext cx="889000" cy="2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151260</xdr:rowOff>
    </xdr:from>
    <xdr:to>
      <xdr:col>107</xdr:col>
      <xdr:colOff>50800</xdr:colOff>
      <xdr:row>58</xdr:row>
      <xdr:rowOff>89119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752460"/>
          <a:ext cx="889000" cy="2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78382</xdr:rowOff>
    </xdr:from>
    <xdr:to>
      <xdr:col>102</xdr:col>
      <xdr:colOff>114300</xdr:colOff>
      <xdr:row>58</xdr:row>
      <xdr:rowOff>89119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22482"/>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32520</xdr:rowOff>
    </xdr:from>
    <xdr:to>
      <xdr:col>116</xdr:col>
      <xdr:colOff>114300</xdr:colOff>
      <xdr:row>58</xdr:row>
      <xdr:rowOff>134120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55397</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158052</xdr:rowOff>
    </xdr:from>
    <xdr:to>
      <xdr:col>112</xdr:col>
      <xdr:colOff>38100</xdr:colOff>
      <xdr:row>55</xdr:row>
      <xdr:rowOff>88202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4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104729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1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100460</xdr:rowOff>
    </xdr:from>
    <xdr:to>
      <xdr:col>107</xdr:col>
      <xdr:colOff>101600</xdr:colOff>
      <xdr:row>57</xdr:row>
      <xdr:rowOff>30610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47137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47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38319</xdr:rowOff>
    </xdr:from>
    <xdr:to>
      <xdr:col>102</xdr:col>
      <xdr:colOff>165100</xdr:colOff>
      <xdr:row>58</xdr:row>
      <xdr:rowOff>139919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156446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7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27582</xdr:rowOff>
    </xdr:from>
    <xdr:to>
      <xdr:col>98</xdr:col>
      <xdr:colOff>38100</xdr:colOff>
      <xdr:row>58</xdr:row>
      <xdr:rowOff>129182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145709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7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16816</xdr:rowOff>
    </xdr:from>
    <xdr:to>
      <xdr:col>116</xdr:col>
      <xdr:colOff>63500</xdr:colOff>
      <xdr:row>76</xdr:row>
      <xdr:rowOff>57472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7016"/>
          <a:ext cx="838200" cy="4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113712</xdr:rowOff>
    </xdr:from>
    <xdr:to>
      <xdr:col>111</xdr:col>
      <xdr:colOff>177800</xdr:colOff>
      <xdr:row>76</xdr:row>
      <xdr:rowOff>57472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01012"/>
          <a:ext cx="889000" cy="28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113712</xdr:rowOff>
    </xdr:from>
    <xdr:to>
      <xdr:col>107</xdr:col>
      <xdr:colOff>50800</xdr:colOff>
      <xdr:row>75</xdr:row>
      <xdr:rowOff>145350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01012"/>
          <a:ext cx="889000" cy="20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145350</xdr:rowOff>
    </xdr:from>
    <xdr:to>
      <xdr:col>102</xdr:col>
      <xdr:colOff>114300</xdr:colOff>
      <xdr:row>76</xdr:row>
      <xdr:rowOff>145469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04100"/>
          <a:ext cx="889000" cy="1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137466</xdr:rowOff>
    </xdr:from>
    <xdr:to>
      <xdr:col>116</xdr:col>
      <xdr:colOff>114300</xdr:colOff>
      <xdr:row>76</xdr:row>
      <xdr:rowOff>67616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160343</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6672</xdr:rowOff>
    </xdr:from>
    <xdr:to>
      <xdr:col>112</xdr:col>
      <xdr:colOff>38100</xdr:colOff>
      <xdr:row>76</xdr:row>
      <xdr:rowOff>108272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124799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1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62912</xdr:rowOff>
    </xdr:from>
    <xdr:to>
      <xdr:col>107</xdr:col>
      <xdr:colOff>101600</xdr:colOff>
      <xdr:row>74</xdr:row>
      <xdr:rowOff>164512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9589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5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94550</xdr:rowOff>
    </xdr:from>
    <xdr:to>
      <xdr:col>102</xdr:col>
      <xdr:colOff>165100</xdr:colOff>
      <xdr:row>76</xdr:row>
      <xdr:rowOff>24699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3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41227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72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94669</xdr:rowOff>
    </xdr:from>
    <xdr:to>
      <xdr:col>98</xdr:col>
      <xdr:colOff>38100</xdr:colOff>
      <xdr:row>77</xdr:row>
      <xdr:rowOff>24819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41346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・人件費、普通建設事業費は、平成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年北海道胆振東部地震に伴う災害復旧・復興関連事業で類似団体平均を大きく上回っている。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・災害復旧費は、災害復旧事業の進捗に伴い、前年度と比較して大きく減少している。</a:t>
          </a:r>
        </a:p>
        <a:p>
          <a:r>
            <a:rPr kumimoji="1" lang="ja-JP" altLang="en-US" sz="1300">
              <a:latin typeface="ＭＳ Ｐゴシック" panose="020B0600070205080204" pitchFamily="50" charset="-128"/>
              <a:ea typeface="ＭＳ Ｐゴシック" panose="020B0600070205080204" pitchFamily="50" charset="-128"/>
            </a:rPr>
            <a:t>・貸付金はエネルギー関連事業の完了に伴い、令和元年度以前の規模に減少している。</a:t>
          </a:r>
        </a:p>
        <a:p>
          <a:r>
            <a:rPr kumimoji="1" lang="ja-JP" altLang="en-US" sz="1300">
              <a:latin typeface="ＭＳ Ｐゴシック" panose="020B0600070205080204" pitchFamily="50" charset="-128"/>
              <a:ea typeface="ＭＳ Ｐゴシック" panose="020B0600070205080204" pitchFamily="50" charset="-128"/>
            </a:rPr>
            <a:t>・公債費は、北海道胆振東部地震前の既発債償還と地震に伴う復旧・復興関連事業の償還開始で増となり、類似団体平均を上回っている。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積立金は、北海道胆振東部地震に伴う復旧・復興関連事業の継続、公共施設再編を見据えて継続的な基金の積増しを行っているため、類似団体平均を上回っている。今後は公債費の増加により、減少傾向と見込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
4,332
404.61
10,557,619
9,996,754
273,822
4,197,464
12,276,838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19437</xdr:rowOff>
    </xdr:from>
    <xdr:to>
      <xdr:col>24</xdr:col>
      <xdr:colOff>63500</xdr:colOff>
      <xdr:row>37</xdr:row>
      <xdr:rowOff>59042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3087"/>
          <a:ext cx="8382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19437</xdr:rowOff>
    </xdr:from>
    <xdr:to>
      <xdr:col>19</xdr:col>
      <xdr:colOff>177800</xdr:colOff>
      <xdr:row>37</xdr:row>
      <xdr:rowOff>56071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3087"/>
          <a:ext cx="889000" cy="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56071</xdr:rowOff>
    </xdr:from>
    <xdr:to>
      <xdr:col>15</xdr:col>
      <xdr:colOff>50800</xdr:colOff>
      <xdr:row>37</xdr:row>
      <xdr:rowOff>91161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99721"/>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86532</xdr:rowOff>
    </xdr:from>
    <xdr:to>
      <xdr:col>10</xdr:col>
      <xdr:colOff>114300</xdr:colOff>
      <xdr:row>37</xdr:row>
      <xdr:rowOff>91161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018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8242</xdr:rowOff>
    </xdr:from>
    <xdr:to>
      <xdr:col>24</xdr:col>
      <xdr:colOff>114300</xdr:colOff>
      <xdr:row>37</xdr:row>
      <xdr:rowOff>109842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158119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140087</xdr:rowOff>
    </xdr:from>
    <xdr:to>
      <xdr:col>20</xdr:col>
      <xdr:colOff>38100</xdr:colOff>
      <xdr:row>37</xdr:row>
      <xdr:rowOff>70237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86764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5271</xdr:rowOff>
    </xdr:from>
    <xdr:to>
      <xdr:col>15</xdr:col>
      <xdr:colOff>101600</xdr:colOff>
      <xdr:row>37</xdr:row>
      <xdr:rowOff>106871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40361</xdr:rowOff>
    </xdr:from>
    <xdr:to>
      <xdr:col>10</xdr:col>
      <xdr:colOff>165100</xdr:colOff>
      <xdr:row>37</xdr:row>
      <xdr:rowOff>141961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133087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35732</xdr:rowOff>
    </xdr:from>
    <xdr:to>
      <xdr:col>6</xdr:col>
      <xdr:colOff>38100</xdr:colOff>
      <xdr:row>37</xdr:row>
      <xdr:rowOff>137332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153214</xdr:rowOff>
    </xdr:from>
    <xdr:to>
      <xdr:col>24</xdr:col>
      <xdr:colOff>63500</xdr:colOff>
      <xdr:row>57</xdr:row>
      <xdr:rowOff>4574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11514"/>
          <a:ext cx="838200" cy="3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153214</xdr:rowOff>
    </xdr:from>
    <xdr:to>
      <xdr:col>19</xdr:col>
      <xdr:colOff>177800</xdr:colOff>
      <xdr:row>55</xdr:row>
      <xdr:rowOff>39519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411514"/>
          <a:ext cx="889000" cy="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39519</xdr:rowOff>
    </xdr:from>
    <xdr:to>
      <xdr:col>15</xdr:col>
      <xdr:colOff>50800</xdr:colOff>
      <xdr:row>55</xdr:row>
      <xdr:rowOff>165114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69269"/>
          <a:ext cx="889000" cy="1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165114</xdr:rowOff>
    </xdr:from>
    <xdr:to>
      <xdr:col>10</xdr:col>
      <xdr:colOff>114300</xdr:colOff>
      <xdr:row>57</xdr:row>
      <xdr:rowOff>31506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594864"/>
          <a:ext cx="889000" cy="2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125224</xdr:rowOff>
    </xdr:from>
    <xdr:to>
      <xdr:col>24</xdr:col>
      <xdr:colOff>114300</xdr:colOff>
      <xdr:row>57</xdr:row>
      <xdr:rowOff>55374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148101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102414</xdr:rowOff>
    </xdr:from>
    <xdr:to>
      <xdr:col>20</xdr:col>
      <xdr:colOff>38100</xdr:colOff>
      <xdr:row>55</xdr:row>
      <xdr:rowOff>32564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49091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13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160169</xdr:rowOff>
    </xdr:from>
    <xdr:to>
      <xdr:col>15</xdr:col>
      <xdr:colOff>101600</xdr:colOff>
      <xdr:row>55</xdr:row>
      <xdr:rowOff>90319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106846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9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114314</xdr:rowOff>
    </xdr:from>
    <xdr:to>
      <xdr:col>10</xdr:col>
      <xdr:colOff>165100</xdr:colOff>
      <xdr:row>56</xdr:row>
      <xdr:rowOff>44464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60991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1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152156</xdr:rowOff>
    </xdr:from>
    <xdr:to>
      <xdr:col>6</xdr:col>
      <xdr:colOff>38100</xdr:colOff>
      <xdr:row>57</xdr:row>
      <xdr:rowOff>82306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98833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155725</xdr:rowOff>
    </xdr:from>
    <xdr:to>
      <xdr:col>24</xdr:col>
      <xdr:colOff>63500</xdr:colOff>
      <xdr:row>75</xdr:row>
      <xdr:rowOff>161756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14475"/>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165757</xdr:rowOff>
    </xdr:from>
    <xdr:to>
      <xdr:col>19</xdr:col>
      <xdr:colOff>177800</xdr:colOff>
      <xdr:row>75</xdr:row>
      <xdr:rowOff>155725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53057"/>
          <a:ext cx="889000" cy="1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165757</xdr:rowOff>
    </xdr:from>
    <xdr:to>
      <xdr:col>15</xdr:col>
      <xdr:colOff>50800</xdr:colOff>
      <xdr:row>76</xdr:row>
      <xdr:rowOff>79575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53057"/>
          <a:ext cx="8890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94966</xdr:rowOff>
    </xdr:from>
    <xdr:to>
      <xdr:col>10</xdr:col>
      <xdr:colOff>114300</xdr:colOff>
      <xdr:row>76</xdr:row>
      <xdr:rowOff>79575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782266"/>
          <a:ext cx="889000" cy="3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110957</xdr:rowOff>
    </xdr:from>
    <xdr:to>
      <xdr:col>24</xdr:col>
      <xdr:colOff>114300</xdr:colOff>
      <xdr:row>76</xdr:row>
      <xdr:rowOff>41108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9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133834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104925</xdr:rowOff>
    </xdr:from>
    <xdr:to>
      <xdr:col>20</xdr:col>
      <xdr:colOff>38100</xdr:colOff>
      <xdr:row>76</xdr:row>
      <xdr:rowOff>35074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3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51602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114957</xdr:rowOff>
    </xdr:from>
    <xdr:to>
      <xdr:col>15</xdr:col>
      <xdr:colOff>101600</xdr:colOff>
      <xdr:row>75</xdr:row>
      <xdr:rowOff>45107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61634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7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28775</xdr:rowOff>
    </xdr:from>
    <xdr:to>
      <xdr:col>10</xdr:col>
      <xdr:colOff>165100</xdr:colOff>
      <xdr:row>76</xdr:row>
      <xdr:rowOff>130375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146902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44166</xdr:rowOff>
    </xdr:from>
    <xdr:to>
      <xdr:col>6</xdr:col>
      <xdr:colOff>38100</xdr:colOff>
      <xdr:row>74</xdr:row>
      <xdr:rowOff>145766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162293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60344</xdr:rowOff>
    </xdr:from>
    <xdr:to>
      <xdr:col>24</xdr:col>
      <xdr:colOff>63500</xdr:colOff>
      <xdr:row>97</xdr:row>
      <xdr:rowOff>64308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0994"/>
          <a:ext cx="8382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41004</xdr:rowOff>
    </xdr:from>
    <xdr:to>
      <xdr:col>19</xdr:col>
      <xdr:colOff>177800</xdr:colOff>
      <xdr:row>97</xdr:row>
      <xdr:rowOff>64308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00204"/>
          <a:ext cx="889000" cy="1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146777</xdr:rowOff>
    </xdr:from>
    <xdr:to>
      <xdr:col>15</xdr:col>
      <xdr:colOff>50800</xdr:colOff>
      <xdr:row>96</xdr:row>
      <xdr:rowOff>41004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405827"/>
          <a:ext cx="889000" cy="10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146777</xdr:rowOff>
    </xdr:from>
    <xdr:to>
      <xdr:col>10</xdr:col>
      <xdr:colOff>114300</xdr:colOff>
      <xdr:row>97</xdr:row>
      <xdr:rowOff>83392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405827"/>
          <a:ext cx="889000" cy="13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9544</xdr:rowOff>
    </xdr:from>
    <xdr:to>
      <xdr:col>24</xdr:col>
      <xdr:colOff>114300</xdr:colOff>
      <xdr:row>97</xdr:row>
      <xdr:rowOff>111144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159421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13508</xdr:rowOff>
    </xdr:from>
    <xdr:to>
      <xdr:col>20</xdr:col>
      <xdr:colOff>38100</xdr:colOff>
      <xdr:row>97</xdr:row>
      <xdr:rowOff>115108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106235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161654</xdr:rowOff>
    </xdr:from>
    <xdr:to>
      <xdr:col>15</xdr:col>
      <xdr:colOff>101600</xdr:colOff>
      <xdr:row>96</xdr:row>
      <xdr:rowOff>91804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108331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2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95977</xdr:rowOff>
    </xdr:from>
    <xdr:to>
      <xdr:col>10</xdr:col>
      <xdr:colOff>165100</xdr:colOff>
      <xdr:row>90</xdr:row>
      <xdr:rowOff>26127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3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42654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13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32592</xdr:rowOff>
    </xdr:from>
    <xdr:to>
      <xdr:col>6</xdr:col>
      <xdr:colOff>38100</xdr:colOff>
      <xdr:row>97</xdr:row>
      <xdr:rowOff>134192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150719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120777</xdr:rowOff>
    </xdr:from>
    <xdr:to>
      <xdr:col>55</xdr:col>
      <xdr:colOff>0</xdr:colOff>
      <xdr:row>36</xdr:row>
      <xdr:rowOff>48514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121527"/>
          <a:ext cx="8382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152146</xdr:rowOff>
    </xdr:from>
    <xdr:to>
      <xdr:col>50</xdr:col>
      <xdr:colOff>114300</xdr:colOff>
      <xdr:row>35</xdr:row>
      <xdr:rowOff>120777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809996"/>
          <a:ext cx="889000" cy="3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152146</xdr:rowOff>
    </xdr:from>
    <xdr:to>
      <xdr:col>45</xdr:col>
      <xdr:colOff>177800</xdr:colOff>
      <xdr:row>35</xdr:row>
      <xdr:rowOff>31369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809996"/>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113792</xdr:rowOff>
    </xdr:from>
    <xdr:to>
      <xdr:col>41</xdr:col>
      <xdr:colOff>50800</xdr:colOff>
      <xdr:row>35</xdr:row>
      <xdr:rowOff>31369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943092"/>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169164</xdr:rowOff>
    </xdr:from>
    <xdr:to>
      <xdr:col>55</xdr:col>
      <xdr:colOff>50800</xdr:colOff>
      <xdr:row>36</xdr:row>
      <xdr:rowOff>99314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20591</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0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69977</xdr:rowOff>
    </xdr:from>
    <xdr:to>
      <xdr:col>50</xdr:col>
      <xdr:colOff>165100</xdr:colOff>
      <xdr:row>36</xdr:row>
      <xdr:rowOff>127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16654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84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101346</xdr:rowOff>
    </xdr:from>
    <xdr:to>
      <xdr:col>46</xdr:col>
      <xdr:colOff>38100</xdr:colOff>
      <xdr:row>34</xdr:row>
      <xdr:rowOff>31496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48023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152019</xdr:rowOff>
    </xdr:from>
    <xdr:to>
      <xdr:col>41</xdr:col>
      <xdr:colOff>101600</xdr:colOff>
      <xdr:row>35</xdr:row>
      <xdr:rowOff>82169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98696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75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62992</xdr:rowOff>
    </xdr:from>
    <xdr:to>
      <xdr:col>36</xdr:col>
      <xdr:colOff>165100</xdr:colOff>
      <xdr:row>34</xdr:row>
      <xdr:rowOff>164592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9669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9799</xdr:rowOff>
    </xdr:from>
    <xdr:to>
      <xdr:col>55</xdr:col>
      <xdr:colOff>0</xdr:colOff>
      <xdr:row>58</xdr:row>
      <xdr:rowOff>46257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3899"/>
          <a:ext cx="838200" cy="3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160437</xdr:rowOff>
    </xdr:from>
    <xdr:to>
      <xdr:col>50</xdr:col>
      <xdr:colOff>114300</xdr:colOff>
      <xdr:row>58</xdr:row>
      <xdr:rowOff>46257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3087"/>
          <a:ext cx="889000" cy="5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95399</xdr:rowOff>
    </xdr:from>
    <xdr:to>
      <xdr:col>45</xdr:col>
      <xdr:colOff>177800</xdr:colOff>
      <xdr:row>57</xdr:row>
      <xdr:rowOff>160437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96599"/>
          <a:ext cx="889000" cy="2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95399</xdr:rowOff>
    </xdr:from>
    <xdr:to>
      <xdr:col>41</xdr:col>
      <xdr:colOff>50800</xdr:colOff>
      <xdr:row>58</xdr:row>
      <xdr:rowOff>13513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96599"/>
          <a:ext cx="889000" cy="2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130449</xdr:rowOff>
    </xdr:from>
    <xdr:to>
      <xdr:col>55</xdr:col>
      <xdr:colOff>50800</xdr:colOff>
      <xdr:row>58</xdr:row>
      <xdr:rowOff>60599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89826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166907</xdr:rowOff>
    </xdr:from>
    <xdr:to>
      <xdr:col>50</xdr:col>
      <xdr:colOff>165100</xdr:colOff>
      <xdr:row>58</xdr:row>
      <xdr:rowOff>97057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113584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109637</xdr:rowOff>
    </xdr:from>
    <xdr:to>
      <xdr:col>46</xdr:col>
      <xdr:colOff>38100</xdr:colOff>
      <xdr:row>58</xdr:row>
      <xdr:rowOff>39787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56314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5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44599</xdr:rowOff>
    </xdr:from>
    <xdr:to>
      <xdr:col>41</xdr:col>
      <xdr:colOff>101600</xdr:colOff>
      <xdr:row>56</xdr:row>
      <xdr:rowOff>146199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162726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2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134163</xdr:rowOff>
    </xdr:from>
    <xdr:to>
      <xdr:col>36</xdr:col>
      <xdr:colOff>165100</xdr:colOff>
      <xdr:row>58</xdr:row>
      <xdr:rowOff>64313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80840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8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113832</xdr:rowOff>
    </xdr:from>
    <xdr:to>
      <xdr:col>55</xdr:col>
      <xdr:colOff>0</xdr:colOff>
      <xdr:row>77</xdr:row>
      <xdr:rowOff>122682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15482"/>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113832</xdr:rowOff>
    </xdr:from>
    <xdr:to>
      <xdr:col>50</xdr:col>
      <xdr:colOff>114300</xdr:colOff>
      <xdr:row>77</xdr:row>
      <xdr:rowOff>135851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15482"/>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135851</xdr:rowOff>
    </xdr:from>
    <xdr:to>
      <xdr:col>45</xdr:col>
      <xdr:colOff>177800</xdr:colOff>
      <xdr:row>78</xdr:row>
      <xdr:rowOff>5955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37501"/>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167601</xdr:rowOff>
    </xdr:from>
    <xdr:to>
      <xdr:col>41</xdr:col>
      <xdr:colOff>50800</xdr:colOff>
      <xdr:row>78</xdr:row>
      <xdr:rowOff>5955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69251"/>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71882</xdr:rowOff>
    </xdr:from>
    <xdr:to>
      <xdr:col>55</xdr:col>
      <xdr:colOff>50800</xdr:colOff>
      <xdr:row>78</xdr:row>
      <xdr:rowOff>2032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94759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63032</xdr:rowOff>
    </xdr:from>
    <xdr:to>
      <xdr:col>50</xdr:col>
      <xdr:colOff>165100</xdr:colOff>
      <xdr:row>77</xdr:row>
      <xdr:rowOff>164632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85051</xdr:rowOff>
    </xdr:from>
    <xdr:to>
      <xdr:col>46</xdr:col>
      <xdr:colOff>38100</xdr:colOff>
      <xdr:row>78</xdr:row>
      <xdr:rowOff>15201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126605</xdr:rowOff>
    </xdr:from>
    <xdr:to>
      <xdr:col>41</xdr:col>
      <xdr:colOff>101600</xdr:colOff>
      <xdr:row>78</xdr:row>
      <xdr:rowOff>56755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116801</xdr:rowOff>
    </xdr:from>
    <xdr:to>
      <xdr:col>36</xdr:col>
      <xdr:colOff>165100</xdr:colOff>
      <xdr:row>78</xdr:row>
      <xdr:rowOff>46951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63478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46389</xdr:rowOff>
    </xdr:from>
    <xdr:to>
      <xdr:col>54</xdr:col>
      <xdr:colOff>189865</xdr:colOff>
      <xdr:row>98</xdr:row>
      <xdr:rowOff>123117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991239"/>
          <a:ext cx="1270" cy="933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126944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123117</xdr:rowOff>
    </xdr:from>
    <xdr:to>
      <xdr:col>55</xdr:col>
      <xdr:colOff>88900</xdr:colOff>
      <xdr:row>98</xdr:row>
      <xdr:rowOff>123117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25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164516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76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46389</xdr:rowOff>
    </xdr:from>
    <xdr:to>
      <xdr:col>55</xdr:col>
      <xdr:colOff>88900</xdr:colOff>
      <xdr:row>93</xdr:row>
      <xdr:rowOff>46389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99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65297</xdr:rowOff>
    </xdr:from>
    <xdr:to>
      <xdr:col>55</xdr:col>
      <xdr:colOff>0</xdr:colOff>
      <xdr:row>94</xdr:row>
      <xdr:rowOff>94174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81597"/>
          <a:ext cx="838200" cy="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165425</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24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15548</xdr:rowOff>
    </xdr:from>
    <xdr:to>
      <xdr:col>55</xdr:col>
      <xdr:colOff>50800</xdr:colOff>
      <xdr:row>97</xdr:row>
      <xdr:rowOff>117148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79530</xdr:rowOff>
    </xdr:from>
    <xdr:to>
      <xdr:col>50</xdr:col>
      <xdr:colOff>114300</xdr:colOff>
      <xdr:row>94</xdr:row>
      <xdr:rowOff>65297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510030"/>
          <a:ext cx="889000" cy="67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31153</xdr:rowOff>
    </xdr:from>
    <xdr:to>
      <xdr:col>50</xdr:col>
      <xdr:colOff>165100</xdr:colOff>
      <xdr:row>97</xdr:row>
      <xdr:rowOff>132753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6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123880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5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79530</xdr:rowOff>
    </xdr:from>
    <xdr:to>
      <xdr:col>45</xdr:col>
      <xdr:colOff>177800</xdr:colOff>
      <xdr:row>97</xdr:row>
      <xdr:rowOff>12103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510030"/>
          <a:ext cx="889000" cy="11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41511</xdr:rowOff>
    </xdr:from>
    <xdr:to>
      <xdr:col>46</xdr:col>
      <xdr:colOff>38100</xdr:colOff>
      <xdr:row>97</xdr:row>
      <xdr:rowOff>143111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134238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12103</xdr:rowOff>
    </xdr:from>
    <xdr:to>
      <xdr:col>41</xdr:col>
      <xdr:colOff>50800</xdr:colOff>
      <xdr:row>97</xdr:row>
      <xdr:rowOff>56173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42753"/>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56686</xdr:rowOff>
    </xdr:from>
    <xdr:to>
      <xdr:col>41</xdr:col>
      <xdr:colOff>101600</xdr:colOff>
      <xdr:row>97</xdr:row>
      <xdr:rowOff>158286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149413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61492</xdr:rowOff>
    </xdr:from>
    <xdr:to>
      <xdr:col>36</xdr:col>
      <xdr:colOff>165100</xdr:colOff>
      <xdr:row>97</xdr:row>
      <xdr:rowOff>163092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154219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43374</xdr:rowOff>
    </xdr:from>
    <xdr:to>
      <xdr:col>55</xdr:col>
      <xdr:colOff>50800</xdr:colOff>
      <xdr:row>94</xdr:row>
      <xdr:rowOff>144974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66251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14497</xdr:rowOff>
    </xdr:from>
    <xdr:to>
      <xdr:col>50</xdr:col>
      <xdr:colOff>165100</xdr:colOff>
      <xdr:row>94</xdr:row>
      <xdr:rowOff>116097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132624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90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28730</xdr:rowOff>
    </xdr:from>
    <xdr:to>
      <xdr:col>46</xdr:col>
      <xdr:colOff>38100</xdr:colOff>
      <xdr:row>90</xdr:row>
      <xdr:rowOff>130330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146857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2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132753</xdr:rowOff>
    </xdr:from>
    <xdr:to>
      <xdr:col>41</xdr:col>
      <xdr:colOff>101600</xdr:colOff>
      <xdr:row>97</xdr:row>
      <xdr:rowOff>62903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79430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3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5373</xdr:rowOff>
    </xdr:from>
    <xdr:to>
      <xdr:col>36</xdr:col>
      <xdr:colOff>165100</xdr:colOff>
      <xdr:row>97</xdr:row>
      <xdr:rowOff>106973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123500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4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44753</xdr:rowOff>
    </xdr:from>
    <xdr:to>
      <xdr:col>85</xdr:col>
      <xdr:colOff>127000</xdr:colOff>
      <xdr:row>37</xdr:row>
      <xdr:rowOff>131607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88403"/>
          <a:ext cx="838200" cy="8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44753</xdr:rowOff>
    </xdr:from>
    <xdr:to>
      <xdr:col>81</xdr:col>
      <xdr:colOff>50800</xdr:colOff>
      <xdr:row>37</xdr:row>
      <xdr:rowOff>119149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88403"/>
          <a:ext cx="889000" cy="7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119149</xdr:rowOff>
    </xdr:from>
    <xdr:to>
      <xdr:col>76</xdr:col>
      <xdr:colOff>114300</xdr:colOff>
      <xdr:row>37</xdr:row>
      <xdr:rowOff>136079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62799"/>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136079</xdr:rowOff>
    </xdr:from>
    <xdr:to>
      <xdr:col>71</xdr:col>
      <xdr:colOff>177800</xdr:colOff>
      <xdr:row>37</xdr:row>
      <xdr:rowOff>142889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79729"/>
          <a:ext cx="8890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80807</xdr:rowOff>
    </xdr:from>
    <xdr:to>
      <xdr:col>85</xdr:col>
      <xdr:colOff>177800</xdr:colOff>
      <xdr:row>38</xdr:row>
      <xdr:rowOff>10957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103684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165403</xdr:rowOff>
    </xdr:from>
    <xdr:to>
      <xdr:col>81</xdr:col>
      <xdr:colOff>101600</xdr:colOff>
      <xdr:row>37</xdr:row>
      <xdr:rowOff>95553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112080</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11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68349</xdr:rowOff>
    </xdr:from>
    <xdr:to>
      <xdr:col>76</xdr:col>
      <xdr:colOff>165100</xdr:colOff>
      <xdr:row>37</xdr:row>
      <xdr:rowOff>169949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1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85279</xdr:rowOff>
    </xdr:from>
    <xdr:to>
      <xdr:col>72</xdr:col>
      <xdr:colOff>38100</xdr:colOff>
      <xdr:row>38</xdr:row>
      <xdr:rowOff>15429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31956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92089</xdr:rowOff>
    </xdr:from>
    <xdr:to>
      <xdr:col>67</xdr:col>
      <xdr:colOff>101600</xdr:colOff>
      <xdr:row>38</xdr:row>
      <xdr:rowOff>22239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38766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159358</xdr:rowOff>
    </xdr:from>
    <xdr:to>
      <xdr:col>85</xdr:col>
      <xdr:colOff>127000</xdr:colOff>
      <xdr:row>57</xdr:row>
      <xdr:rowOff>55245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60558"/>
          <a:ext cx="838200" cy="6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55245</xdr:rowOff>
    </xdr:from>
    <xdr:to>
      <xdr:col>81</xdr:col>
      <xdr:colOff>50800</xdr:colOff>
      <xdr:row>57</xdr:row>
      <xdr:rowOff>91180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27895"/>
          <a:ext cx="889000" cy="3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56823</xdr:rowOff>
    </xdr:from>
    <xdr:to>
      <xdr:col>76</xdr:col>
      <xdr:colOff>114300</xdr:colOff>
      <xdr:row>57</xdr:row>
      <xdr:rowOff>91180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29473"/>
          <a:ext cx="889000" cy="3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56823</xdr:rowOff>
    </xdr:from>
    <xdr:to>
      <xdr:col>71</xdr:col>
      <xdr:colOff>177800</xdr:colOff>
      <xdr:row>57</xdr:row>
      <xdr:rowOff>121673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29473"/>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108558</xdr:rowOff>
    </xdr:from>
    <xdr:to>
      <xdr:col>85</xdr:col>
      <xdr:colOff>177800</xdr:colOff>
      <xdr:row>57</xdr:row>
      <xdr:rowOff>38708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131435</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xdr:rowOff>
    </xdr:from>
    <xdr:to>
      <xdr:col>81</xdr:col>
      <xdr:colOff>101600</xdr:colOff>
      <xdr:row>57</xdr:row>
      <xdr:rowOff>106045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122572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55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40380</xdr:rowOff>
    </xdr:from>
    <xdr:to>
      <xdr:col>76</xdr:col>
      <xdr:colOff>165100</xdr:colOff>
      <xdr:row>57</xdr:row>
      <xdr:rowOff>141980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158507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58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6023</xdr:rowOff>
    </xdr:from>
    <xdr:to>
      <xdr:col>72</xdr:col>
      <xdr:colOff>38100</xdr:colOff>
      <xdr:row>57</xdr:row>
      <xdr:rowOff>107623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124150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55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70873</xdr:rowOff>
    </xdr:from>
    <xdr:to>
      <xdr:col>67</xdr:col>
      <xdr:colOff>101600</xdr:colOff>
      <xdr:row>58</xdr:row>
      <xdr:rowOff>1023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17550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61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91963</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779263"/>
          <a:ext cx="1269" cy="86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124893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69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38640</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55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91963</xdr:rowOff>
    </xdr:from>
    <xdr:to>
      <xdr:col>86</xdr:col>
      <xdr:colOff>25400</xdr:colOff>
      <xdr:row>74</xdr:row>
      <xdr:rowOff>91963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77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86261</xdr:rowOff>
    </xdr:from>
    <xdr:to>
      <xdr:col>85</xdr:col>
      <xdr:colOff>127000</xdr:colOff>
      <xdr:row>79</xdr:row>
      <xdr:rowOff>75757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59361"/>
          <a:ext cx="838200" cy="16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42342</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15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19465</xdr:rowOff>
    </xdr:from>
    <xdr:to>
      <xdr:col>85</xdr:col>
      <xdr:colOff>177800</xdr:colOff>
      <xdr:row>79</xdr:row>
      <xdr:rowOff>121065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6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116962</xdr:rowOff>
    </xdr:from>
    <xdr:to>
      <xdr:col>81</xdr:col>
      <xdr:colOff>50800</xdr:colOff>
      <xdr:row>78</xdr:row>
      <xdr:rowOff>86261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2804262"/>
          <a:ext cx="889000" cy="65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20651</xdr:rowOff>
    </xdr:from>
    <xdr:to>
      <xdr:col>81</xdr:col>
      <xdr:colOff>101600</xdr:colOff>
      <xdr:row>79</xdr:row>
      <xdr:rowOff>122251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113378</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147062</xdr:rowOff>
    </xdr:from>
    <xdr:to>
      <xdr:col>76</xdr:col>
      <xdr:colOff>114300</xdr:colOff>
      <xdr:row>74</xdr:row>
      <xdr:rowOff>116962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2148562"/>
          <a:ext cx="8890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22403</xdr:rowOff>
    </xdr:from>
    <xdr:to>
      <xdr:col>76</xdr:col>
      <xdr:colOff>165100</xdr:colOff>
      <xdr:row>79</xdr:row>
      <xdr:rowOff>124003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6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115130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147062</xdr:rowOff>
    </xdr:from>
    <xdr:to>
      <xdr:col>71</xdr:col>
      <xdr:colOff>177800</xdr:colOff>
      <xdr:row>77</xdr:row>
      <xdr:rowOff>65317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2148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22988</xdr:rowOff>
    </xdr:from>
    <xdr:to>
      <xdr:col>72</xdr:col>
      <xdr:colOff>38100</xdr:colOff>
      <xdr:row>79</xdr:row>
      <xdr:rowOff>124588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115715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6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27194</xdr:rowOff>
    </xdr:from>
    <xdr:to>
      <xdr:col>67</xdr:col>
      <xdr:colOff>101600</xdr:colOff>
      <xdr:row>79</xdr:row>
      <xdr:rowOff>128794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119921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24957</xdr:rowOff>
    </xdr:from>
    <xdr:to>
      <xdr:col>85</xdr:col>
      <xdr:colOff>177800</xdr:colOff>
      <xdr:row>79</xdr:row>
      <xdr:rowOff>126557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169343</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35461</xdr:rowOff>
    </xdr:from>
    <xdr:to>
      <xdr:col>81</xdr:col>
      <xdr:colOff>101600</xdr:colOff>
      <xdr:row>78</xdr:row>
      <xdr:rowOff>137061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153588</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181795" y="1318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66162</xdr:rowOff>
    </xdr:from>
    <xdr:to>
      <xdr:col>76</xdr:col>
      <xdr:colOff>165100</xdr:colOff>
      <xdr:row>74</xdr:row>
      <xdr:rowOff>167762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7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12839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92795" y="1252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96262</xdr:rowOff>
    </xdr:from>
    <xdr:to>
      <xdr:col>72</xdr:col>
      <xdr:colOff>38100</xdr:colOff>
      <xdr:row>71</xdr:row>
      <xdr:rowOff>26412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0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69</xdr:row>
      <xdr:rowOff>42939</xdr:rowOff>
    </xdr:from>
    <xdr:ext cx="69018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358205" y="11872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14517</xdr:rowOff>
    </xdr:from>
    <xdr:to>
      <xdr:col>67</xdr:col>
      <xdr:colOff>101600</xdr:colOff>
      <xdr:row>77</xdr:row>
      <xdr:rowOff>116117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2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132644</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14795" y="129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81057</xdr:rowOff>
    </xdr:from>
    <xdr:to>
      <xdr:col>85</xdr:col>
      <xdr:colOff>127000</xdr:colOff>
      <xdr:row>96</xdr:row>
      <xdr:rowOff>142559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40257"/>
          <a:ext cx="838200" cy="6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142559</xdr:rowOff>
    </xdr:from>
    <xdr:to>
      <xdr:col>81</xdr:col>
      <xdr:colOff>50800</xdr:colOff>
      <xdr:row>97</xdr:row>
      <xdr:rowOff>15573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01759"/>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15573</xdr:rowOff>
    </xdr:from>
    <xdr:to>
      <xdr:col>76</xdr:col>
      <xdr:colOff>114300</xdr:colOff>
      <xdr:row>97</xdr:row>
      <xdr:rowOff>97213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46223"/>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93357</xdr:rowOff>
    </xdr:from>
    <xdr:to>
      <xdr:col>71</xdr:col>
      <xdr:colOff>177800</xdr:colOff>
      <xdr:row>97</xdr:row>
      <xdr:rowOff>97213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2400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30257</xdr:rowOff>
    </xdr:from>
    <xdr:to>
      <xdr:col>85</xdr:col>
      <xdr:colOff>177800</xdr:colOff>
      <xdr:row>96</xdr:row>
      <xdr:rowOff>131857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53134</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4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91759</xdr:rowOff>
    </xdr:from>
    <xdr:to>
      <xdr:col>81</xdr:col>
      <xdr:colOff>101600</xdr:colOff>
      <xdr:row>97</xdr:row>
      <xdr:rowOff>21909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38436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136223</xdr:rowOff>
    </xdr:from>
    <xdr:to>
      <xdr:col>76</xdr:col>
      <xdr:colOff>165100</xdr:colOff>
      <xdr:row>97</xdr:row>
      <xdr:rowOff>66373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82900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46413</xdr:rowOff>
    </xdr:from>
    <xdr:to>
      <xdr:col>72</xdr:col>
      <xdr:colOff>38100</xdr:colOff>
      <xdr:row>97</xdr:row>
      <xdr:rowOff>148013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164540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4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42557</xdr:rowOff>
    </xdr:from>
    <xdr:to>
      <xdr:col>67</xdr:col>
      <xdr:colOff>101600</xdr:colOff>
      <xdr:row>97</xdr:row>
      <xdr:rowOff>144157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160684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・議会費は、ペーパーレス化の推進による端末整備等が完了し、類似団体平均値を下回った。</a:t>
          </a:r>
        </a:p>
        <a:p>
          <a:r>
            <a:rPr kumimoji="1" lang="ja-JP" altLang="en-US" sz="1300">
              <a:latin typeface="ＭＳ Ｐゴシック" panose="020B0600070205080204" pitchFamily="50" charset="-128"/>
              <a:ea typeface="ＭＳ Ｐゴシック" panose="020B0600070205080204" pitchFamily="50" charset="-128"/>
            </a:rPr>
            <a:t>・総務費は、復旧・復興関連事業、今後の大型事業に向けた基金の積増し等が主な増加要因である。</a:t>
          </a:r>
        </a:p>
        <a:p>
          <a:r>
            <a:rPr kumimoji="1" lang="ja-JP" altLang="en-US" sz="1300">
              <a:latin typeface="ＭＳ Ｐゴシック" panose="020B0600070205080204" pitchFamily="50" charset="-128"/>
              <a:ea typeface="ＭＳ Ｐゴシック" panose="020B0600070205080204" pitchFamily="50" charset="-128"/>
            </a:rPr>
            <a:t>・農林水産業費が前年度と比較して増加しているのは、林業の復旧・復興関連事業と農業の補助事業が主な増加要因である。</a:t>
          </a:r>
        </a:p>
        <a:p>
          <a:r>
            <a:rPr kumimoji="1" lang="ja-JP" altLang="en-US" sz="1300">
              <a:latin typeface="ＭＳ Ｐゴシック" panose="020B0600070205080204" pitchFamily="50" charset="-128"/>
              <a:ea typeface="ＭＳ Ｐゴシック" panose="020B0600070205080204" pitchFamily="50" charset="-128"/>
            </a:rPr>
            <a:t>・土木費、災害復旧費が前年度と比較して減少しているのは、北海道胆振東部地震関連の事業進捗に伴う事業費の減が主な減少要因である。</a:t>
          </a:r>
        </a:p>
        <a:p>
          <a:r>
            <a:rPr kumimoji="1" lang="ja-JP" altLang="en-US" sz="1300">
              <a:latin typeface="ＭＳ Ｐゴシック" panose="020B0600070205080204" pitchFamily="50" charset="-128"/>
              <a:ea typeface="ＭＳ Ｐゴシック" panose="020B0600070205080204" pitchFamily="50" charset="-128"/>
            </a:rPr>
            <a:t>・教育費が前年度と比較して増加しているのは、中学校の陸上グラウンド整備が主な増加要因である。</a:t>
          </a:r>
        </a:p>
        <a:p>
          <a:r>
            <a:rPr kumimoji="1" lang="ja-JP" altLang="en-US" sz="1300">
              <a:latin typeface="ＭＳ Ｐゴシック" panose="020B0600070205080204" pitchFamily="50" charset="-128"/>
              <a:ea typeface="ＭＳ Ｐゴシック" panose="020B0600070205080204" pitchFamily="50" charset="-128"/>
            </a:rPr>
            <a:t>・公債費は、北海道胆振東部地震前の既発債償還と地震に伴う復旧・復興関連事業の償還開始で増となり、類似団体平均を上回っている。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年度以前は、総合計画及び財政計画に基づく事業執行により、安定的な財政運営に努めていたが、平成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年北海道胆振東部地震により、激甚災害に指定を受けるほど災害の被害が甚大であったため、特別交付税の災害関連項目の交付額が大きく、震災前に比べて実質収支額が多くなっていた。</a:t>
          </a:r>
        </a:p>
        <a:p>
          <a:r>
            <a:rPr kumimoji="1" lang="ja-JP" altLang="en-US" sz="1200">
              <a:latin typeface="ＭＳ ゴシック" pitchFamily="49" charset="-128"/>
              <a:ea typeface="ＭＳ ゴシック" pitchFamily="49" charset="-128"/>
            </a:rPr>
            <a:t>復旧・復興関連事業の進捗に伴い、実質収支についても減少傾向である。</a:t>
          </a:r>
        </a:p>
        <a:p>
          <a:r>
            <a:rPr kumimoji="1" lang="ja-JP" altLang="en-US" sz="1200">
              <a:latin typeface="ＭＳ ゴシック" pitchFamily="49" charset="-128"/>
              <a:ea typeface="ＭＳ ゴシック" pitchFamily="49" charset="-128"/>
            </a:rPr>
            <a:t>　税収については大型償却資産に係る固定資産税が中心であるため、今後も増加は見込めないことから、行財政改革への取組みと復旧・復興関連事業以外の歳出の抑制に努める。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北海道胆振東部地震により、特別交付税の災害関連項目の交付額が大きく交付されたため、黒字額が大きくなっているが、復旧・復興関連事業に伴う地方債の償還開始に備え、減債基金（償還財源）の積み増し等の対応を行っている。</a:t>
          </a:r>
        </a:p>
        <a:p>
          <a:r>
            <a:rPr kumimoji="1" lang="ja-JP" altLang="en-US" sz="1400">
              <a:latin typeface="ＭＳ ゴシック" pitchFamily="49" charset="-128"/>
              <a:ea typeface="ＭＳ ゴシック" pitchFamily="49" charset="-128"/>
            </a:rPr>
            <a:t>　特別会計においても実質収支については黒字額となっているが、一般会計からの繰入金に依存している状況であるため、事務事業の見直しやアウトソーシングの検討を進め、経営の安定化に努める。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10557619</v>
      </c>
      <c r="BO4" s="371"/>
      <c r="BP4" s="371"/>
      <c r="BQ4" s="371"/>
      <c r="BR4" s="371"/>
      <c r="BS4" s="371"/>
      <c r="BT4" s="371"/>
      <c r="BU4" s="372"/>
      <c r="BV4" s="370">
        <v>13583922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6.5</v>
      </c>
      <c r="CU4" s="377"/>
      <c r="CV4" s="377"/>
      <c r="CW4" s="377"/>
      <c r="CX4" s="377"/>
      <c r="CY4" s="377"/>
      <c r="CZ4" s="377"/>
      <c r="DA4" s="378"/>
      <c r="DB4" s="376">
        <v>15.7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9996754</v>
      </c>
      <c r="BO5" s="439"/>
      <c r="BP5" s="439"/>
      <c r="BQ5" s="439"/>
      <c r="BR5" s="439"/>
      <c r="BS5" s="439"/>
      <c r="BT5" s="439"/>
      <c r="BU5" s="440"/>
      <c r="BV5" s="438">
        <v>12400419</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87.8</v>
      </c>
      <c r="CU5" s="405"/>
      <c r="CV5" s="405"/>
      <c r="CW5" s="405"/>
      <c r="CX5" s="405"/>
      <c r="CY5" s="405"/>
      <c r="CZ5" s="405"/>
      <c r="DA5" s="406"/>
      <c r="DB5" s="404">
        <v>87.8</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560865</v>
      </c>
      <c r="BO6" s="439"/>
      <c r="BP6" s="439"/>
      <c r="BQ6" s="439"/>
      <c r="BR6" s="439"/>
      <c r="BS6" s="439"/>
      <c r="BT6" s="439"/>
      <c r="BU6" s="440"/>
      <c r="BV6" s="438">
        <v>1183503</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89.4</v>
      </c>
      <c r="CU6" s="445"/>
      <c r="CV6" s="445"/>
      <c r="CW6" s="445"/>
      <c r="CX6" s="445"/>
      <c r="CY6" s="445"/>
      <c r="CZ6" s="445"/>
      <c r="DA6" s="446"/>
      <c r="DB6" s="444">
        <v>93.1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287043</v>
      </c>
      <c r="BO7" s="439"/>
      <c r="BP7" s="439"/>
      <c r="BQ7" s="439"/>
      <c r="BR7" s="439"/>
      <c r="BS7" s="439"/>
      <c r="BT7" s="439"/>
      <c r="BU7" s="440"/>
      <c r="BV7" s="438">
        <v>519929</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4197464</v>
      </c>
      <c r="CU7" s="439"/>
      <c r="CV7" s="439"/>
      <c r="CW7" s="439"/>
      <c r="CX7" s="439"/>
      <c r="CY7" s="439"/>
      <c r="CZ7" s="439"/>
      <c r="DA7" s="440"/>
      <c r="DB7" s="438">
        <v>4215013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114</v>
      </c>
      <c r="AV8" s="434"/>
      <c r="AW8" s="434"/>
      <c r="AX8" s="434"/>
      <c r="AY8" s="435" t="s">
        <v>115</v>
      </c>
      <c r="AZ8" s="436"/>
      <c r="BA8" s="436"/>
      <c r="BB8" s="436"/>
      <c r="BC8" s="436"/>
      <c r="BD8" s="436"/>
      <c r="BE8" s="436"/>
      <c r="BF8" s="436"/>
      <c r="BG8" s="436"/>
      <c r="BH8" s="436"/>
      <c r="BI8" s="436"/>
      <c r="BJ8" s="436"/>
      <c r="BK8" s="436"/>
      <c r="BL8" s="436"/>
      <c r="BM8" s="437"/>
      <c r="BN8" s="438">
        <v>273822</v>
      </c>
      <c r="BO8" s="439"/>
      <c r="BP8" s="439"/>
      <c r="BQ8" s="439"/>
      <c r="BR8" s="439"/>
      <c r="BS8" s="439"/>
      <c r="BT8" s="439"/>
      <c r="BU8" s="440"/>
      <c r="BV8" s="438">
        <v>663574</v>
      </c>
      <c r="BW8" s="439"/>
      <c r="BX8" s="439"/>
      <c r="BY8" s="439"/>
      <c r="BZ8" s="439"/>
      <c r="CA8" s="439"/>
      <c r="CB8" s="439"/>
      <c r="CC8" s="440"/>
      <c r="CD8" s="441" t="s">
        <v>116</v>
      </c>
      <c r="CE8" s="442"/>
      <c r="CF8" s="442"/>
      <c r="CG8" s="442"/>
      <c r="CH8" s="442"/>
      <c r="CI8" s="442"/>
      <c r="CJ8" s="442"/>
      <c r="CK8" s="442"/>
      <c r="CL8" s="442"/>
      <c r="CM8" s="442"/>
      <c r="CN8" s="442"/>
      <c r="CO8" s="442"/>
      <c r="CP8" s="442"/>
      <c r="CQ8" s="442"/>
      <c r="CR8" s="442"/>
      <c r="CS8" s="443"/>
      <c r="CT8" s="447">
        <v>0.42</v>
      </c>
      <c r="CU8" s="448"/>
      <c r="CV8" s="448"/>
      <c r="CW8" s="448"/>
      <c r="CX8" s="448"/>
      <c r="CY8" s="448"/>
      <c r="CZ8" s="448"/>
      <c r="DA8" s="449"/>
      <c r="DB8" s="447">
        <v>0.45</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4432</v>
      </c>
      <c r="S9" s="455"/>
      <c r="T9" s="455"/>
      <c r="U9" s="455"/>
      <c r="V9" s="456"/>
      <c r="W9" s="364" t="s">
        <v>119</v>
      </c>
      <c r="X9" s="365"/>
      <c r="Y9" s="365"/>
      <c r="Z9" s="365"/>
      <c r="AA9" s="365"/>
      <c r="AB9" s="365"/>
      <c r="AC9" s="365"/>
      <c r="AD9" s="365"/>
      <c r="AE9" s="365"/>
      <c r="AF9" s="365"/>
      <c r="AG9" s="365"/>
      <c r="AH9" s="365"/>
      <c r="AI9" s="365"/>
      <c r="AJ9" s="365"/>
      <c r="AK9" s="365"/>
      <c r="AL9" s="366"/>
      <c r="AM9" s="430" t="s">
        <v>120</v>
      </c>
      <c r="AN9" s="431"/>
      <c r="AO9" s="431"/>
      <c r="AP9" s="431"/>
      <c r="AQ9" s="431"/>
      <c r="AR9" s="431"/>
      <c r="AS9" s="431"/>
      <c r="AT9" s="432"/>
      <c r="AU9" s="433" t="s">
        <v>106</v>
      </c>
      <c r="AV9" s="434"/>
      <c r="AW9" s="434"/>
      <c r="AX9" s="434"/>
      <c r="AY9" s="435" t="s">
        <v>121</v>
      </c>
      <c r="AZ9" s="436"/>
      <c r="BA9" s="436"/>
      <c r="BB9" s="436"/>
      <c r="BC9" s="436"/>
      <c r="BD9" s="436"/>
      <c r="BE9" s="436"/>
      <c r="BF9" s="436"/>
      <c r="BG9" s="436"/>
      <c r="BH9" s="436"/>
      <c r="BI9" s="436"/>
      <c r="BJ9" s="436"/>
      <c r="BK9" s="436"/>
      <c r="BL9" s="436"/>
      <c r="BM9" s="437"/>
      <c r="BN9" s="438">
        <v>-389752</v>
      </c>
      <c r="BO9" s="439"/>
      <c r="BP9" s="439"/>
      <c r="BQ9" s="439"/>
      <c r="BR9" s="439"/>
      <c r="BS9" s="439"/>
      <c r="BT9" s="439"/>
      <c r="BU9" s="440"/>
      <c r="BV9" s="438">
        <v>8641</v>
      </c>
      <c r="BW9" s="439"/>
      <c r="BX9" s="439"/>
      <c r="BY9" s="439"/>
      <c r="BZ9" s="439"/>
      <c r="CA9" s="439"/>
      <c r="CB9" s="439"/>
      <c r="CC9" s="440"/>
      <c r="CD9" s="441" t="s">
        <v>122</v>
      </c>
      <c r="CE9" s="442"/>
      <c r="CF9" s="442"/>
      <c r="CG9" s="442"/>
      <c r="CH9" s="442"/>
      <c r="CI9" s="442"/>
      <c r="CJ9" s="442"/>
      <c r="CK9" s="442"/>
      <c r="CL9" s="442"/>
      <c r="CM9" s="442"/>
      <c r="CN9" s="442"/>
      <c r="CO9" s="442"/>
      <c r="CP9" s="442"/>
      <c r="CQ9" s="442"/>
      <c r="CR9" s="442"/>
      <c r="CS9" s="443"/>
      <c r="CT9" s="404">
        <v>15.5</v>
      </c>
      <c r="CU9" s="405"/>
      <c r="CV9" s="405"/>
      <c r="CW9" s="405"/>
      <c r="CX9" s="405"/>
      <c r="CY9" s="405"/>
      <c r="CZ9" s="405"/>
      <c r="DA9" s="406"/>
      <c r="DB9" s="404">
        <v>11.5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1"/>
      <c r="N10" s="431"/>
      <c r="O10" s="431"/>
      <c r="P10" s="431"/>
      <c r="Q10" s="432"/>
      <c r="R10" s="458">
        <v>4838</v>
      </c>
      <c r="S10" s="459"/>
      <c r="T10" s="459"/>
      <c r="U10" s="459"/>
      <c r="V10" s="460"/>
      <c r="W10" s="395"/>
      <c r="X10" s="396"/>
      <c r="Y10" s="396"/>
      <c r="Z10" s="396"/>
      <c r="AA10" s="396"/>
      <c r="AB10" s="396"/>
      <c r="AC10" s="396"/>
      <c r="AD10" s="396"/>
      <c r="AE10" s="396"/>
      <c r="AF10" s="396"/>
      <c r="AG10" s="396"/>
      <c r="AH10" s="396"/>
      <c r="AI10" s="396"/>
      <c r="AJ10" s="396"/>
      <c r="AK10" s="396"/>
      <c r="AL10" s="399"/>
      <c r="AM10" s="430" t="s">
        <v>124</v>
      </c>
      <c r="AN10" s="431"/>
      <c r="AO10" s="431"/>
      <c r="AP10" s="431"/>
      <c r="AQ10" s="431"/>
      <c r="AR10" s="431"/>
      <c r="AS10" s="431"/>
      <c r="AT10" s="432"/>
      <c r="AU10" s="433" t="s">
        <v>125</v>
      </c>
      <c r="AV10" s="434"/>
      <c r="AW10" s="434"/>
      <c r="AX10" s="434"/>
      <c r="AY10" s="435" t="s">
        <v>126</v>
      </c>
      <c r="AZ10" s="436"/>
      <c r="BA10" s="436"/>
      <c r="BB10" s="436"/>
      <c r="BC10" s="436"/>
      <c r="BD10" s="436"/>
      <c r="BE10" s="436"/>
      <c r="BF10" s="436"/>
      <c r="BG10" s="436"/>
      <c r="BH10" s="436"/>
      <c r="BI10" s="436"/>
      <c r="BJ10" s="436"/>
      <c r="BK10" s="436"/>
      <c r="BL10" s="436"/>
      <c r="BM10" s="437"/>
      <c r="BN10" s="438">
        <v>1804</v>
      </c>
      <c r="BO10" s="439"/>
      <c r="BP10" s="439"/>
      <c r="BQ10" s="439"/>
      <c r="BR10" s="439"/>
      <c r="BS10" s="439"/>
      <c r="BT10" s="439"/>
      <c r="BU10" s="440"/>
      <c r="BV10" s="438">
        <v>1916</v>
      </c>
      <c r="BW10" s="439"/>
      <c r="BX10" s="439"/>
      <c r="BY10" s="439"/>
      <c r="BZ10" s="439"/>
      <c r="CA10" s="439"/>
      <c r="CB10" s="439"/>
      <c r="CC10" s="440"/>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0" t="s">
        <v>130</v>
      </c>
      <c r="AN11" s="431"/>
      <c r="AO11" s="431"/>
      <c r="AP11" s="431"/>
      <c r="AQ11" s="431"/>
      <c r="AR11" s="431"/>
      <c r="AS11" s="431"/>
      <c r="AT11" s="432"/>
      <c r="AU11" s="433" t="s">
        <v>106</v>
      </c>
      <c r="AV11" s="434"/>
      <c r="AW11" s="434"/>
      <c r="AX11" s="434"/>
      <c r="AY11" s="435" t="s">
        <v>131</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132</v>
      </c>
      <c r="CE11" s="442"/>
      <c r="CF11" s="442"/>
      <c r="CG11" s="442"/>
      <c r="CH11" s="442"/>
      <c r="CI11" s="442"/>
      <c r="CJ11" s="442"/>
      <c r="CK11" s="442"/>
      <c r="CL11" s="442"/>
      <c r="CM11" s="442"/>
      <c r="CN11" s="442"/>
      <c r="CO11" s="442"/>
      <c r="CP11" s="442"/>
      <c r="CQ11" s="442"/>
      <c r="CR11" s="442"/>
      <c r="CS11" s="443"/>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4381</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106</v>
      </c>
      <c r="AV12" s="434"/>
      <c r="AW12" s="434"/>
      <c r="AX12" s="434"/>
      <c r="AY12" s="435" t="s">
        <v>139</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133</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4332</v>
      </c>
      <c r="S13" s="492"/>
      <c r="T13" s="492"/>
      <c r="U13" s="492"/>
      <c r="V13" s="493"/>
      <c r="W13" s="417" t="s">
        <v>142</v>
      </c>
      <c r="X13" s="418"/>
      <c r="Y13" s="418"/>
      <c r="Z13" s="418"/>
      <c r="AA13" s="418"/>
      <c r="AB13" s="408"/>
      <c r="AC13" s="458">
        <v>797</v>
      </c>
      <c r="AD13" s="459"/>
      <c r="AE13" s="459"/>
      <c r="AF13" s="459"/>
      <c r="AG13" s="501"/>
      <c r="AH13" s="458">
        <v>945</v>
      </c>
      <c r="AI13" s="459"/>
      <c r="AJ13" s="459"/>
      <c r="AK13" s="459"/>
      <c r="AL13" s="460"/>
      <c r="AM13" s="430" t="s">
        <v>143</v>
      </c>
      <c r="AN13" s="431"/>
      <c r="AO13" s="431"/>
      <c r="AP13" s="431"/>
      <c r="AQ13" s="431"/>
      <c r="AR13" s="431"/>
      <c r="AS13" s="431"/>
      <c r="AT13" s="432"/>
      <c r="AU13" s="433" t="s">
        <v>125</v>
      </c>
      <c r="AV13" s="434"/>
      <c r="AW13" s="434"/>
      <c r="AX13" s="434"/>
      <c r="AY13" s="435" t="s">
        <v>144</v>
      </c>
      <c r="AZ13" s="436"/>
      <c r="BA13" s="436"/>
      <c r="BB13" s="436"/>
      <c r="BC13" s="436"/>
      <c r="BD13" s="436"/>
      <c r="BE13" s="436"/>
      <c r="BF13" s="436"/>
      <c r="BG13" s="436"/>
      <c r="BH13" s="436"/>
      <c r="BI13" s="436"/>
      <c r="BJ13" s="436"/>
      <c r="BK13" s="436"/>
      <c r="BL13" s="436"/>
      <c r="BM13" s="437"/>
      <c r="BN13" s="438">
        <v>-387948</v>
      </c>
      <c r="BO13" s="439"/>
      <c r="BP13" s="439"/>
      <c r="BQ13" s="439"/>
      <c r="BR13" s="439"/>
      <c r="BS13" s="439"/>
      <c r="BT13" s="439"/>
      <c r="BU13" s="440"/>
      <c r="BV13" s="438">
        <v>10557</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11.6</v>
      </c>
      <c r="CU13" s="405"/>
      <c r="CV13" s="405"/>
      <c r="CW13" s="405"/>
      <c r="CX13" s="405"/>
      <c r="CY13" s="405"/>
      <c r="CZ13" s="405"/>
      <c r="DA13" s="406"/>
      <c r="DB13" s="404">
        <v>10.5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4393</v>
      </c>
      <c r="S14" s="492"/>
      <c r="T14" s="492"/>
      <c r="U14" s="492"/>
      <c r="V14" s="493"/>
      <c r="W14" s="397"/>
      <c r="X14" s="398"/>
      <c r="Y14" s="398"/>
      <c r="Z14" s="398"/>
      <c r="AA14" s="398"/>
      <c r="AB14" s="387"/>
      <c r="AC14" s="494">
        <v>33.299999999999997</v>
      </c>
      <c r="AD14" s="495"/>
      <c r="AE14" s="495"/>
      <c r="AF14" s="495"/>
      <c r="AG14" s="496"/>
      <c r="AH14" s="494">
        <v>34.299999999999997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4340</v>
      </c>
      <c r="S15" s="492"/>
      <c r="T15" s="492"/>
      <c r="U15" s="492"/>
      <c r="V15" s="493"/>
      <c r="W15" s="417" t="s">
        <v>150</v>
      </c>
      <c r="X15" s="418"/>
      <c r="Y15" s="418"/>
      <c r="Z15" s="418"/>
      <c r="AA15" s="418"/>
      <c r="AB15" s="408"/>
      <c r="AC15" s="458">
        <v>337</v>
      </c>
      <c r="AD15" s="459"/>
      <c r="AE15" s="459"/>
      <c r="AF15" s="459"/>
      <c r="AG15" s="501"/>
      <c r="AH15" s="458">
        <v>489</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1450821</v>
      </c>
      <c r="BO15" s="371"/>
      <c r="BP15" s="371"/>
      <c r="BQ15" s="371"/>
      <c r="BR15" s="371"/>
      <c r="BS15" s="371"/>
      <c r="BT15" s="371"/>
      <c r="BU15" s="372"/>
      <c r="BV15" s="370">
        <v>1444493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14.1</v>
      </c>
      <c r="AD16" s="495"/>
      <c r="AE16" s="495"/>
      <c r="AF16" s="495"/>
      <c r="AG16" s="496"/>
      <c r="AH16" s="494">
        <v>17.8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3710903</v>
      </c>
      <c r="BO16" s="439"/>
      <c r="BP16" s="439"/>
      <c r="BQ16" s="439"/>
      <c r="BR16" s="439"/>
      <c r="BS16" s="439"/>
      <c r="BT16" s="439"/>
      <c r="BU16" s="440"/>
      <c r="BV16" s="438">
        <v>3546061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1258</v>
      </c>
      <c r="AD17" s="459"/>
      <c r="AE17" s="459"/>
      <c r="AF17" s="459"/>
      <c r="AG17" s="501"/>
      <c r="AH17" s="458">
        <v>1318</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1865216</v>
      </c>
      <c r="BO17" s="439"/>
      <c r="BP17" s="439"/>
      <c r="BQ17" s="439"/>
      <c r="BR17" s="439"/>
      <c r="BS17" s="439"/>
      <c r="BT17" s="439"/>
      <c r="BU17" s="440"/>
      <c r="BV17" s="438">
        <v>1869809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404.61</v>
      </c>
      <c r="M18" s="523"/>
      <c r="N18" s="523"/>
      <c r="O18" s="523"/>
      <c r="P18" s="523"/>
      <c r="Q18" s="523"/>
      <c r="R18" s="524"/>
      <c r="S18" s="524"/>
      <c r="T18" s="524"/>
      <c r="U18" s="524"/>
      <c r="V18" s="525"/>
      <c r="W18" s="419"/>
      <c r="X18" s="420"/>
      <c r="Y18" s="420"/>
      <c r="Z18" s="420"/>
      <c r="AA18" s="420"/>
      <c r="AB18" s="411"/>
      <c r="AC18" s="526">
        <v>52.6</v>
      </c>
      <c r="AD18" s="527"/>
      <c r="AE18" s="527"/>
      <c r="AF18" s="527"/>
      <c r="AG18" s="528"/>
      <c r="AH18" s="526">
        <v>47.9</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3687824</v>
      </c>
      <c r="BO18" s="439"/>
      <c r="BP18" s="439"/>
      <c r="BQ18" s="439"/>
      <c r="BR18" s="439"/>
      <c r="BS18" s="439"/>
      <c r="BT18" s="439"/>
      <c r="BU18" s="440"/>
      <c r="BV18" s="438">
        <v>3780170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6420444</v>
      </c>
      <c r="BO19" s="439"/>
      <c r="BP19" s="439"/>
      <c r="BQ19" s="439"/>
      <c r="BR19" s="439"/>
      <c r="BS19" s="439"/>
      <c r="BT19" s="439"/>
      <c r="BU19" s="440"/>
      <c r="BV19" s="438">
        <v>7634964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1930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12276838</v>
      </c>
      <c r="BO22" s="371"/>
      <c r="BP22" s="371"/>
      <c r="BQ22" s="371"/>
      <c r="BR22" s="371"/>
      <c r="BS22" s="371"/>
      <c r="BT22" s="371"/>
      <c r="BU22" s="372"/>
      <c r="BV22" s="370">
        <v>12395540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10683224</v>
      </c>
      <c r="BO23" s="439"/>
      <c r="BP23" s="439"/>
      <c r="BQ23" s="439"/>
      <c r="BR23" s="439"/>
      <c r="BS23" s="439"/>
      <c r="BT23" s="439"/>
      <c r="BU23" s="440"/>
      <c r="BV23" s="438">
        <v>10954861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7700</v>
      </c>
      <c r="R24" s="459"/>
      <c r="S24" s="459"/>
      <c r="T24" s="459"/>
      <c r="U24" s="459"/>
      <c r="V24" s="501"/>
      <c r="W24" s="566"/>
      <c r="X24" s="554"/>
      <c r="Y24" s="555"/>
      <c r="Z24" s="457" t="s">
        <v>175</v>
      </c>
      <c r="AA24" s="431"/>
      <c r="AB24" s="431"/>
      <c r="AC24" s="431"/>
      <c r="AD24" s="431"/>
      <c r="AE24" s="431"/>
      <c r="AF24" s="431"/>
      <c r="AG24" s="432"/>
      <c r="AH24" s="458">
        <v>120</v>
      </c>
      <c r="AI24" s="459"/>
      <c r="AJ24" s="459"/>
      <c r="AK24" s="459"/>
      <c r="AL24" s="501"/>
      <c r="AM24" s="458">
        <v>367320</v>
      </c>
      <c r="AN24" s="459"/>
      <c r="AO24" s="459"/>
      <c r="AP24" s="459"/>
      <c r="AQ24" s="459"/>
      <c r="AR24" s="501"/>
      <c r="AS24" s="458">
        <v>3061</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9749839</v>
      </c>
      <c r="BO24" s="439"/>
      <c r="BP24" s="439"/>
      <c r="BQ24" s="439"/>
      <c r="BR24" s="439"/>
      <c r="BS24" s="439"/>
      <c r="BT24" s="439"/>
      <c r="BU24" s="440"/>
      <c r="BV24" s="438">
        <v>9700373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1</v>
      </c>
      <c r="M25" s="459"/>
      <c r="N25" s="459"/>
      <c r="O25" s="459"/>
      <c r="P25" s="501"/>
      <c r="Q25" s="458">
        <v>6400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133</v>
      </c>
      <c r="AN25" s="459"/>
      <c r="AO25" s="459"/>
      <c r="AP25" s="459"/>
      <c r="AQ25" s="459"/>
      <c r="AR25" s="501"/>
      <c r="AS25" s="458" t="s">
        <v>133</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3917954</v>
      </c>
      <c r="BO25" s="371"/>
      <c r="BP25" s="371"/>
      <c r="BQ25" s="371"/>
      <c r="BR25" s="371"/>
      <c r="BS25" s="371"/>
      <c r="BT25" s="371"/>
      <c r="BU25" s="372"/>
      <c r="BV25" s="370">
        <v>4093513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181</v>
      </c>
      <c r="F26" s="431"/>
      <c r="G26" s="431"/>
      <c r="H26" s="431"/>
      <c r="I26" s="431"/>
      <c r="J26" s="431"/>
      <c r="K26" s="432"/>
      <c r="L26" s="458">
        <v>1</v>
      </c>
      <c r="M26" s="459"/>
      <c r="N26" s="459"/>
      <c r="O26" s="459"/>
      <c r="P26" s="501"/>
      <c r="Q26" s="458">
        <v>6000</v>
      </c>
      <c r="R26" s="459"/>
      <c r="S26" s="459"/>
      <c r="T26" s="459"/>
      <c r="U26" s="459"/>
      <c r="V26" s="501"/>
      <c r="W26" s="566"/>
      <c r="X26" s="554"/>
      <c r="Y26" s="555"/>
      <c r="Z26" s="457" t="s">
        <v>182</v>
      </c>
      <c r="AA26" s="578"/>
      <c r="AB26" s="578"/>
      <c r="AC26" s="578"/>
      <c r="AD26" s="578"/>
      <c r="AE26" s="578"/>
      <c r="AF26" s="578"/>
      <c r="AG26" s="579"/>
      <c r="AH26" s="458">
        <v>2</v>
      </c>
      <c r="AI26" s="459"/>
      <c r="AJ26" s="459"/>
      <c r="AK26" s="459"/>
      <c r="AL26" s="501"/>
      <c r="AM26" s="458" t="s">
        <v>183</v>
      </c>
      <c r="AN26" s="459"/>
      <c r="AO26" s="459"/>
      <c r="AP26" s="459"/>
      <c r="AQ26" s="459"/>
      <c r="AR26" s="501"/>
      <c r="AS26" s="458" t="s">
        <v>184</v>
      </c>
      <c r="AT26" s="459"/>
      <c r="AU26" s="459"/>
      <c r="AV26" s="459"/>
      <c r="AW26" s="459"/>
      <c r="AX26" s="460"/>
      <c r="AY26" s="441" t="s">
        <v>185</v>
      </c>
      <c r="AZ26" s="442"/>
      <c r="BA26" s="442"/>
      <c r="BB26" s="442"/>
      <c r="BC26" s="442"/>
      <c r="BD26" s="442"/>
      <c r="BE26" s="442"/>
      <c r="BF26" s="442"/>
      <c r="BG26" s="442"/>
      <c r="BH26" s="442"/>
      <c r="BI26" s="442"/>
      <c r="BJ26" s="442"/>
      <c r="BK26" s="442"/>
      <c r="BL26" s="442"/>
      <c r="BM26" s="443"/>
      <c r="BN26" s="438" t="s">
        <v>179</v>
      </c>
      <c r="BO26" s="439"/>
      <c r="BP26" s="439"/>
      <c r="BQ26" s="439"/>
      <c r="BR26" s="439"/>
      <c r="BS26" s="439"/>
      <c r="BT26" s="439"/>
      <c r="BU26" s="440"/>
      <c r="BV26" s="438" t="s">
        <v>179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186</v>
      </c>
      <c r="F27" s="431"/>
      <c r="G27" s="431"/>
      <c r="H27" s="431"/>
      <c r="I27" s="431"/>
      <c r="J27" s="431"/>
      <c r="K27" s="432"/>
      <c r="L27" s="458">
        <v>1</v>
      </c>
      <c r="M27" s="459"/>
      <c r="N27" s="459"/>
      <c r="O27" s="459"/>
      <c r="P27" s="501"/>
      <c r="Q27" s="458">
        <v>2810</v>
      </c>
      <c r="R27" s="459"/>
      <c r="S27" s="459"/>
      <c r="T27" s="459"/>
      <c r="U27" s="459"/>
      <c r="V27" s="501"/>
      <c r="W27" s="566"/>
      <c r="X27" s="554"/>
      <c r="Y27" s="555"/>
      <c r="Z27" s="457" t="s">
        <v>187</v>
      </c>
      <c r="AA27" s="431"/>
      <c r="AB27" s="431"/>
      <c r="AC27" s="431"/>
      <c r="AD27" s="431"/>
      <c r="AE27" s="431"/>
      <c r="AF27" s="431"/>
      <c r="AG27" s="432"/>
      <c r="AH27" s="458" t="s">
        <v>133</v>
      </c>
      <c r="AI27" s="459"/>
      <c r="AJ27" s="459"/>
      <c r="AK27" s="459"/>
      <c r="AL27" s="501"/>
      <c r="AM27" s="458" t="s">
        <v>179</v>
      </c>
      <c r="AN27" s="459"/>
      <c r="AO27" s="459"/>
      <c r="AP27" s="459"/>
      <c r="AQ27" s="459"/>
      <c r="AR27" s="501"/>
      <c r="AS27" s="458" t="s">
        <v>179</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139830</v>
      </c>
      <c r="BO27" s="548"/>
      <c r="BP27" s="548"/>
      <c r="BQ27" s="548"/>
      <c r="BR27" s="548"/>
      <c r="BS27" s="548"/>
      <c r="BT27" s="548"/>
      <c r="BU27" s="549"/>
      <c r="BV27" s="547">
        <v>139825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189</v>
      </c>
      <c r="F28" s="431"/>
      <c r="G28" s="431"/>
      <c r="H28" s="431"/>
      <c r="I28" s="431"/>
      <c r="J28" s="431"/>
      <c r="K28" s="432"/>
      <c r="L28" s="458">
        <v>1</v>
      </c>
      <c r="M28" s="459"/>
      <c r="N28" s="459"/>
      <c r="O28" s="459"/>
      <c r="P28" s="501"/>
      <c r="Q28" s="458">
        <v>2230</v>
      </c>
      <c r="R28" s="459"/>
      <c r="S28" s="459"/>
      <c r="T28" s="459"/>
      <c r="U28" s="459"/>
      <c r="V28" s="501"/>
      <c r="W28" s="566"/>
      <c r="X28" s="554"/>
      <c r="Y28" s="555"/>
      <c r="Z28" s="457" t="s">
        <v>190</v>
      </c>
      <c r="AA28" s="431"/>
      <c r="AB28" s="431"/>
      <c r="AC28" s="431"/>
      <c r="AD28" s="431"/>
      <c r="AE28" s="431"/>
      <c r="AF28" s="431"/>
      <c r="AG28" s="432"/>
      <c r="AH28" s="458" t="s">
        <v>133</v>
      </c>
      <c r="AI28" s="459"/>
      <c r="AJ28" s="459"/>
      <c r="AK28" s="459"/>
      <c r="AL28" s="501"/>
      <c r="AM28" s="458" t="s">
        <v>133</v>
      </c>
      <c r="AN28" s="459"/>
      <c r="AO28" s="459"/>
      <c r="AP28" s="459"/>
      <c r="AQ28" s="459"/>
      <c r="AR28" s="501"/>
      <c r="AS28" s="458" t="s">
        <v>148</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1008561</v>
      </c>
      <c r="BO28" s="371"/>
      <c r="BP28" s="371"/>
      <c r="BQ28" s="371"/>
      <c r="BR28" s="371"/>
      <c r="BS28" s="371"/>
      <c r="BT28" s="371"/>
      <c r="BU28" s="372"/>
      <c r="BV28" s="370">
        <v>1006757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9</v>
      </c>
      <c r="M29" s="459"/>
      <c r="N29" s="459"/>
      <c r="O29" s="459"/>
      <c r="P29" s="501"/>
      <c r="Q29" s="458">
        <v>1800</v>
      </c>
      <c r="R29" s="459"/>
      <c r="S29" s="459"/>
      <c r="T29" s="459"/>
      <c r="U29" s="459"/>
      <c r="V29" s="501"/>
      <c r="W29" s="567"/>
      <c r="X29" s="568"/>
      <c r="Y29" s="569"/>
      <c r="Z29" s="457" t="s">
        <v>193</v>
      </c>
      <c r="AA29" s="431"/>
      <c r="AB29" s="431"/>
      <c r="AC29" s="431"/>
      <c r="AD29" s="431"/>
      <c r="AE29" s="431"/>
      <c r="AF29" s="431"/>
      <c r="AG29" s="432"/>
      <c r="AH29" s="458">
        <v>120</v>
      </c>
      <c r="AI29" s="459"/>
      <c r="AJ29" s="459"/>
      <c r="AK29" s="459"/>
      <c r="AL29" s="501"/>
      <c r="AM29" s="458">
        <v>367320</v>
      </c>
      <c r="AN29" s="459"/>
      <c r="AO29" s="459"/>
      <c r="AP29" s="459"/>
      <c r="AQ29" s="459"/>
      <c r="AR29" s="501"/>
      <c r="AS29" s="458">
        <v>3061</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2491232</v>
      </c>
      <c r="BO29" s="439"/>
      <c r="BP29" s="439"/>
      <c r="BQ29" s="439"/>
      <c r="BR29" s="439"/>
      <c r="BS29" s="439"/>
      <c r="BT29" s="439"/>
      <c r="BU29" s="440"/>
      <c r="BV29" s="438">
        <v>2441472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6995758</v>
      </c>
      <c r="BO30" s="548"/>
      <c r="BP30" s="548"/>
      <c r="BQ30" s="548"/>
      <c r="BR30" s="548"/>
      <c r="BS30" s="548"/>
      <c r="BT30" s="548"/>
      <c r="BU30" s="549"/>
      <c r="BV30" s="547">
        <v>6826100</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208</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安平・厚真行政事務組合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厚真町土地開発公社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胆振東部消防組合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胆振東部日高西部衛生組合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介護保険事業特別会計介護サービス事業勘定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ik04lUVaCWSQgAvNsESyE2PGOjopN1zFIRktSEaCuI+sBoghMbbta60A9y/s5+M3gaanrUqFGs4RQnxTnuZ4g==" saltValue="EkLIErCFQhDY/KoGNgGp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562</v>
      </c>
      <c r="D34" s="1151"/>
      <c r="E34" s="1152"/>
      <c r="F34" s="32">
        <v>56.74</v>
      </c>
      <c r="G34" s="33">
        <v>44.9</v>
      </c>
      <c r="H34" s="33">
        <v>17.170000000000002</v>
      </c>
      <c r="I34" s="33">
        <v>15.74</v>
      </c>
      <c r="J34" s="34">
        <v>6.52</v>
      </c>
      <c r="K34" s="22"/>
      <c r="L34" s="22"/>
      <c r="M34" s="22"/>
      <c r="N34" s="22"/>
      <c r="O34" s="22"/>
      <c r="P34" s="22"/>
    </row>
    <row r="35" spans="1:16" ht="39" customHeight="1" x14ac:dyDescent="0.15">
      <c r="A35" s="22"/>
      <c r="B35" s="35"/>
      <c r="C35" s="1145" t="s">
        <v>563</v>
      </c>
      <c r="D35" s="1146"/>
      <c r="E35" s="1147"/>
      <c r="F35" s="36">
        <v>1</v>
      </c>
      <c r="G35" s="37">
        <v>0.88</v>
      </c>
      <c r="H35" s="37">
        <v>0.95</v>
      </c>
      <c r="I35" s="37">
        <v>0.31</v>
      </c>
      <c r="J35" s="38">
        <v>0.45</v>
      </c>
      <c r="K35" s="22"/>
      <c r="L35" s="22"/>
      <c r="M35" s="22"/>
      <c r="N35" s="22"/>
      <c r="O35" s="22"/>
      <c r="P35" s="22"/>
    </row>
    <row r="36" spans="1:16" ht="39" customHeight="1" x14ac:dyDescent="0.15">
      <c r="A36" s="22"/>
      <c r="B36" s="35"/>
      <c r="C36" s="1145" t="s">
        <v>564</v>
      </c>
      <c r="D36" s="1146"/>
      <c r="E36" s="1147"/>
      <c r="F36" s="36">
        <v>0.61</v>
      </c>
      <c r="G36" s="37">
        <v>0.9</v>
      </c>
      <c r="H36" s="37">
        <v>0.35</v>
      </c>
      <c r="I36" s="37">
        <v>0.33</v>
      </c>
      <c r="J36" s="38">
        <v>0.23</v>
      </c>
      <c r="K36" s="22"/>
      <c r="L36" s="22"/>
      <c r="M36" s="22"/>
      <c r="N36" s="22"/>
      <c r="O36" s="22"/>
      <c r="P36" s="22"/>
    </row>
    <row r="37" spans="1:16" ht="39" customHeight="1" x14ac:dyDescent="0.15">
      <c r="A37" s="22"/>
      <c r="B37" s="35"/>
      <c r="C37" s="1145" t="s">
        <v>565</v>
      </c>
      <c r="D37" s="1146"/>
      <c r="E37" s="1147"/>
      <c r="F37" s="36">
        <v>7.0000000000000007E-2</v>
      </c>
      <c r="G37" s="37">
        <v>0.09</v>
      </c>
      <c r="H37" s="37">
        <v>0.11</v>
      </c>
      <c r="I37" s="37">
        <v>0.13</v>
      </c>
      <c r="J37" s="38">
        <v>0.11</v>
      </c>
      <c r="K37" s="22"/>
      <c r="L37" s="22"/>
      <c r="M37" s="22"/>
      <c r="N37" s="22"/>
      <c r="O37" s="22"/>
      <c r="P37" s="22"/>
    </row>
    <row r="38" spans="1:16" ht="39" customHeight="1" x14ac:dyDescent="0.15">
      <c r="A38" s="22"/>
      <c r="B38" s="35"/>
      <c r="C38" s="1145" t="s">
        <v>566</v>
      </c>
      <c r="D38" s="1146"/>
      <c r="E38" s="1147"/>
      <c r="F38" s="36">
        <v>0.49</v>
      </c>
      <c r="G38" s="37">
        <v>1.07</v>
      </c>
      <c r="H38" s="37">
        <v>0.49</v>
      </c>
      <c r="I38" s="37">
        <v>0.32</v>
      </c>
      <c r="J38" s="38">
        <v>0.01</v>
      </c>
      <c r="K38" s="22"/>
      <c r="L38" s="22"/>
      <c r="M38" s="22"/>
      <c r="N38" s="22"/>
      <c r="O38" s="22"/>
      <c r="P38" s="22"/>
    </row>
    <row r="39" spans="1:16" ht="39" customHeight="1" x14ac:dyDescent="0.15">
      <c r="A39" s="22"/>
      <c r="B39" s="35"/>
      <c r="C39" s="1145" t="s">
        <v>567</v>
      </c>
      <c r="D39" s="1146"/>
      <c r="E39" s="1147"/>
      <c r="F39" s="36">
        <v>0.5</v>
      </c>
      <c r="G39" s="37">
        <v>0.22</v>
      </c>
      <c r="H39" s="37">
        <v>0.34</v>
      </c>
      <c r="I39" s="37">
        <v>0.13</v>
      </c>
      <c r="J39" s="38">
        <v>0</v>
      </c>
      <c r="K39" s="22"/>
      <c r="L39" s="22"/>
      <c r="M39" s="22"/>
      <c r="N39" s="22"/>
      <c r="O39" s="22"/>
      <c r="P39" s="22"/>
    </row>
    <row r="40" spans="1:16" ht="39" customHeight="1" x14ac:dyDescent="0.15">
      <c r="A40" s="22"/>
      <c r="B40" s="35"/>
      <c r="C40" s="1145" t="s">
        <v>568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uhRVU5p6ieg9KsU+AtiYuEBf+4xWQrSxEhZIzsKgjyvnh13RI8vrkgzJ7f/e5OYxQ+UnLWK9ow8heaJ3ZLgyQ==" saltValue="tlz1Dc02yIp6HlpSuJSY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709</v>
      </c>
      <c r="L45" s="60">
        <v>685</v>
      </c>
      <c r="M45" s="60">
        <v>782</v>
      </c>
      <c r="N45" s="60">
        <v>960</v>
      </c>
      <c r="O45" s="61">
        <v>1099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117</v>
      </c>
      <c r="L48" s="64">
        <v>177</v>
      </c>
      <c r="M48" s="64">
        <v>250</v>
      </c>
      <c r="N48" s="64">
        <v>266</v>
      </c>
      <c r="O48" s="65">
        <v>301</v>
      </c>
      <c r="P48" s="48"/>
      <c r="Q48" s="48"/>
      <c r="R48" s="48"/>
      <c r="S48" s="48"/>
      <c r="T48" s="48"/>
      <c r="U48" s="48"/>
    </row>
    <row r="49" spans="1:21" ht="30.75" customHeight="1" x14ac:dyDescent="0.15">
      <c r="A49" s="48"/>
      <c r="B49" s="1155"/>
      <c r="C49" s="1156"/>
      <c r="D49" s="62"/>
      <c r="E49" s="1161" t="s">
        <v>16</v>
      </c>
      <c r="F49" s="1161"/>
      <c r="G49" s="1161"/>
      <c r="H49" s="1161"/>
      <c r="I49" s="1161"/>
      <c r="J49" s="1162"/>
      <c r="K49" s="63">
        <v>35</v>
      </c>
      <c r="L49" s="64">
        <v>35</v>
      </c>
      <c r="M49" s="64">
        <v>33</v>
      </c>
      <c r="N49" s="64">
        <v>33</v>
      </c>
      <c r="O49" s="65">
        <v>25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14</v>
      </c>
      <c r="L50" s="64">
        <v>14</v>
      </c>
      <c r="M50" s="64">
        <v>2</v>
      </c>
      <c r="N50" s="64">
        <v>6</v>
      </c>
      <c r="O50" s="65">
        <v>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t="s">
        <v>512</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591</v>
      </c>
      <c r="L52" s="64">
        <v>608</v>
      </c>
      <c r="M52" s="64">
        <v>760</v>
      </c>
      <c r="N52" s="64">
        <v>862</v>
      </c>
      <c r="O52" s="65">
        <v>988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284</v>
      </c>
      <c r="L53" s="69">
        <v>303</v>
      </c>
      <c r="M53" s="69">
        <v>307</v>
      </c>
      <c r="N53" s="69">
        <v>403</v>
      </c>
      <c r="O53" s="70">
        <v>445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lMfxOoIj6niFPNjpt+pAfK5e6U0+cxbrCBM8WGqjnGI0Y9gigiSp9rIK+3w2MeEl7D8ZJ/HmEgXysoU61xQiA==" saltValue="RDZ2+Gnzl4oMFYzPWag23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9583</v>
      </c>
      <c r="J41" s="356">
        <v>10403</v>
      </c>
      <c r="K41" s="356">
        <v>11711</v>
      </c>
      <c r="L41" s="356">
        <v>12396</v>
      </c>
      <c r="M41" s="357">
        <v>12277</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4144</v>
      </c>
      <c r="J43" s="359">
        <v>4856</v>
      </c>
      <c r="K43" s="359">
        <v>5456</v>
      </c>
      <c r="L43" s="359">
        <v>5390</v>
      </c>
      <c r="M43" s="360">
        <v>4751</v>
      </c>
    </row>
    <row r="44" spans="2:13" ht="27.75" customHeight="1" x14ac:dyDescent="0.15">
      <c r="B44" s="1186"/>
      <c r="C44" s="1187"/>
      <c r="D44" s="106"/>
      <c r="E44" s="1192" t="s">
        <v>36</v>
      </c>
      <c r="F44" s="1192"/>
      <c r="G44" s="1192"/>
      <c r="H44" s="1193"/>
      <c r="I44" s="358">
        <v>155</v>
      </c>
      <c r="J44" s="359">
        <v>124</v>
      </c>
      <c r="K44" s="359">
        <v>95</v>
      </c>
      <c r="L44" s="359">
        <v>59</v>
      </c>
      <c r="M44" s="360">
        <v>39</v>
      </c>
    </row>
    <row r="45" spans="2:13" ht="27.75" customHeight="1" x14ac:dyDescent="0.15">
      <c r="B45" s="1186"/>
      <c r="C45" s="1187"/>
      <c r="D45" s="106"/>
      <c r="E45" s="1192" t="s">
        <v>37</v>
      </c>
      <c r="F45" s="1192"/>
      <c r="G45" s="1192"/>
      <c r="H45" s="1193"/>
      <c r="I45" s="358">
        <v>885</v>
      </c>
      <c r="J45" s="359">
        <v>967</v>
      </c>
      <c r="K45" s="359">
        <v>925</v>
      </c>
      <c r="L45" s="359">
        <v>762</v>
      </c>
      <c r="M45" s="360">
        <v>750</v>
      </c>
    </row>
    <row r="46" spans="2:13" ht="27.75" customHeight="1" x14ac:dyDescent="0.15">
      <c r="B46" s="1186"/>
      <c r="C46" s="1187"/>
      <c r="D46" s="107"/>
      <c r="E46" s="1192" t="s">
        <v>38</v>
      </c>
      <c r="F46" s="1192"/>
      <c r="G46" s="1192"/>
      <c r="H46" s="1193"/>
      <c r="I46" s="358" t="s">
        <v>512</v>
      </c>
      <c r="J46" s="359" t="s">
        <v>512</v>
      </c>
      <c r="K46" s="359" t="s">
        <v>512</v>
      </c>
      <c r="L46" s="359" t="s">
        <v>512</v>
      </c>
      <c r="M46" s="360" t="s">
        <v>512</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6547</v>
      </c>
      <c r="J50" s="359">
        <v>8061</v>
      </c>
      <c r="K50" s="359">
        <v>9177</v>
      </c>
      <c r="L50" s="359">
        <v>10379</v>
      </c>
      <c r="M50" s="360">
        <v>10606</v>
      </c>
    </row>
    <row r="51" spans="2:13" ht="27.75" customHeight="1" x14ac:dyDescent="0.15">
      <c r="B51" s="1186"/>
      <c r="C51" s="1187"/>
      <c r="D51" s="106"/>
      <c r="E51" s="1192" t="s">
        <v>44</v>
      </c>
      <c r="F51" s="1192"/>
      <c r="G51" s="1192"/>
      <c r="H51" s="1193"/>
      <c r="I51" s="358">
        <v>1121</v>
      </c>
      <c r="J51" s="359">
        <v>1106</v>
      </c>
      <c r="K51" s="359">
        <v>1621</v>
      </c>
      <c r="L51" s="359">
        <v>1505</v>
      </c>
      <c r="M51" s="360">
        <v>1490</v>
      </c>
    </row>
    <row r="52" spans="2:13" ht="27.75" customHeight="1" x14ac:dyDescent="0.15">
      <c r="B52" s="1188"/>
      <c r="C52" s="1189"/>
      <c r="D52" s="106"/>
      <c r="E52" s="1192" t="s">
        <v>45</v>
      </c>
      <c r="F52" s="1192"/>
      <c r="G52" s="1192"/>
      <c r="H52" s="1193"/>
      <c r="I52" s="358">
        <v>8233</v>
      </c>
      <c r="J52" s="359">
        <v>9151</v>
      </c>
      <c r="K52" s="359">
        <v>9582</v>
      </c>
      <c r="L52" s="359">
        <v>9851</v>
      </c>
      <c r="M52" s="360">
        <v>9603</v>
      </c>
    </row>
    <row r="53" spans="2:13" ht="27.75" customHeight="1" thickBot="1" x14ac:dyDescent="0.2">
      <c r="B53" s="1199" t="s">
        <v>46</v>
      </c>
      <c r="C53" s="1200"/>
      <c r="D53" s="110"/>
      <c r="E53" s="1201" t="s">
        <v>47</v>
      </c>
      <c r="F53" s="1201"/>
      <c r="G53" s="1201"/>
      <c r="H53" s="1202"/>
      <c r="I53" s="361">
        <v>-1135</v>
      </c>
      <c r="J53" s="362">
        <v>-1967</v>
      </c>
      <c r="K53" s="362">
        <v>-2192</v>
      </c>
      <c r="L53" s="362">
        <v>-3128</v>
      </c>
      <c r="M53" s="363">
        <v>-3883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XhtUlQvj/MSGf1BxCLwRF9Htefo0upvUB2chWhPfbimGpEbAdVBpHZJcFTaQl7SAH3Qhsm6uP1VGp+Bnb8fPQ==" saltValue="ge9SsA5Yoo65dRddQZv2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1005</v>
      </c>
      <c r="G55" s="122">
        <v>1007</v>
      </c>
      <c r="H55" s="123">
        <v>1009</v>
      </c>
    </row>
    <row r="56" spans="2:8" ht="52.5" customHeight="1" x14ac:dyDescent="0.15">
      <c r="B56" s="124"/>
      <c r="C56" s="1213" t="s">
        <v>51</v>
      </c>
      <c r="D56" s="1213"/>
      <c r="E56" s="1214"/>
      <c r="F56" s="125">
        <v>1775</v>
      </c>
      <c r="G56" s="125">
        <v>2441</v>
      </c>
      <c r="H56" s="126">
        <v>2491</v>
      </c>
    </row>
    <row r="57" spans="2:8" ht="53.25" customHeight="1" x14ac:dyDescent="0.15">
      <c r="B57" s="124"/>
      <c r="C57" s="1215" t="s">
        <v>52</v>
      </c>
      <c r="D57" s="1215"/>
      <c r="E57" s="1216"/>
      <c r="F57" s="127">
        <v>6972</v>
      </c>
      <c r="G57" s="127">
        <v>6826</v>
      </c>
      <c r="H57" s="128">
        <v>6996</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9753</v>
      </c>
      <c r="G63" s="136">
        <v>10274</v>
      </c>
      <c r="H63" s="137">
        <v>10496</v>
      </c>
    </row>
    <row r="64" spans="2:8" x14ac:dyDescent="0.15"/>
  </sheetData>
  <sheetProtection algorithmName="SHA-512" hashValue="abJwxfJDglL/GrYZJ8QiSNpcMxSrPE6zQ0ERUBzrwyaFvLjLAwfWaGZ5pAw99nZd+F77KtyhvapX8QmCGITILg==" saltValue="MZLX5p7QLf/RF6ohfoW1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551</v>
      </c>
      <c r="G2" s="151"/>
      <c r="H2" s="152"/>
    </row>
    <row r="3" spans="1:8" x14ac:dyDescent="0.15">
      <c r="A3" s="148" t="s">
        <v>544</v>
      </c>
      <c r="B3" s="153"/>
      <c r="C3" s="154"/>
      <c r="D3" s="155">
        <v>242734</v>
      </c>
      <c r="E3" s="156"/>
      <c r="F3" s="157">
        <v>271581</v>
      </c>
      <c r="G3" s="158"/>
      <c r="H3" s="159"/>
    </row>
    <row r="4" spans="1:8" x14ac:dyDescent="0.15">
      <c r="A4" s="160"/>
      <c r="B4" s="161"/>
      <c r="C4" s="162"/>
      <c r="D4" s="163">
        <v>86061</v>
      </c>
      <c r="E4" s="164"/>
      <c r="F4" s="165">
        <v>117844</v>
      </c>
      <c r="G4" s="166"/>
      <c r="H4" s="167"/>
    </row>
    <row r="5" spans="1:8" x14ac:dyDescent="0.15">
      <c r="A5" s="148" t="s">
        <v>546</v>
      </c>
      <c r="B5" s="153"/>
      <c r="C5" s="154"/>
      <c r="D5" s="155">
        <v>207777</v>
      </c>
      <c r="E5" s="156"/>
      <c r="F5" s="157">
        <v>268375</v>
      </c>
      <c r="G5" s="158"/>
      <c r="H5" s="159"/>
    </row>
    <row r="6" spans="1:8" x14ac:dyDescent="0.15">
      <c r="A6" s="160"/>
      <c r="B6" s="161"/>
      <c r="C6" s="162"/>
      <c r="D6" s="163">
        <v>59700</v>
      </c>
      <c r="E6" s="164"/>
      <c r="F6" s="165">
        <v>119602</v>
      </c>
      <c r="G6" s="166"/>
      <c r="H6" s="167"/>
    </row>
    <row r="7" spans="1:8" x14ac:dyDescent="0.15">
      <c r="A7" s="148" t="s">
        <v>547</v>
      </c>
      <c r="B7" s="153"/>
      <c r="C7" s="154"/>
      <c r="D7" s="155">
        <v>866148</v>
      </c>
      <c r="E7" s="156"/>
      <c r="F7" s="157">
        <v>301035</v>
      </c>
      <c r="G7" s="158"/>
      <c r="H7" s="159"/>
    </row>
    <row r="8" spans="1:8" x14ac:dyDescent="0.15">
      <c r="A8" s="160"/>
      <c r="B8" s="161"/>
      <c r="C8" s="162"/>
      <c r="D8" s="163">
        <v>69720</v>
      </c>
      <c r="E8" s="164"/>
      <c r="F8" s="165">
        <v>154376</v>
      </c>
      <c r="G8" s="166"/>
      <c r="H8" s="167"/>
    </row>
    <row r="9" spans="1:8" x14ac:dyDescent="0.15">
      <c r="A9" s="148" t="s">
        <v>548</v>
      </c>
      <c r="B9" s="153"/>
      <c r="C9" s="154"/>
      <c r="D9" s="155">
        <v>758811</v>
      </c>
      <c r="E9" s="156"/>
      <c r="F9" s="157">
        <v>277467</v>
      </c>
      <c r="G9" s="158"/>
      <c r="H9" s="159"/>
    </row>
    <row r="10" spans="1:8" x14ac:dyDescent="0.15">
      <c r="A10" s="160"/>
      <c r="B10" s="161"/>
      <c r="C10" s="162"/>
      <c r="D10" s="163">
        <v>186374</v>
      </c>
      <c r="E10" s="164"/>
      <c r="F10" s="165">
        <v>128378</v>
      </c>
      <c r="G10" s="166"/>
      <c r="H10" s="167"/>
    </row>
    <row r="11" spans="1:8" x14ac:dyDescent="0.15">
      <c r="A11" s="148" t="s">
        <v>549</v>
      </c>
      <c r="B11" s="153"/>
      <c r="C11" s="154"/>
      <c r="D11" s="155">
        <v>626432</v>
      </c>
      <c r="E11" s="156"/>
      <c r="F11" s="157">
        <v>282256</v>
      </c>
      <c r="G11" s="158"/>
      <c r="H11" s="159"/>
    </row>
    <row r="12" spans="1:8" x14ac:dyDescent="0.15">
      <c r="A12" s="160"/>
      <c r="B12" s="161"/>
      <c r="C12" s="168"/>
      <c r="D12" s="163">
        <v>213479</v>
      </c>
      <c r="E12" s="164"/>
      <c r="F12" s="165">
        <v>145453</v>
      </c>
      <c r="G12" s="166"/>
      <c r="H12" s="167"/>
    </row>
    <row r="13" spans="1:8" x14ac:dyDescent="0.15">
      <c r="A13" s="148"/>
      <c r="B13" s="153"/>
      <c r="C13" s="169"/>
      <c r="D13" s="170">
        <v>540380</v>
      </c>
      <c r="E13" s="171"/>
      <c r="F13" s="172">
        <v>280143</v>
      </c>
      <c r="G13" s="173"/>
      <c r="H13" s="159"/>
    </row>
    <row r="14" spans="1:8" x14ac:dyDescent="0.15">
      <c r="A14" s="160"/>
      <c r="B14" s="161"/>
      <c r="C14" s="162"/>
      <c r="D14" s="163">
        <v>123067</v>
      </c>
      <c r="E14" s="164"/>
      <c r="F14" s="165">
        <v>133131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56.75</v>
      </c>
      <c r="C19" s="174">
        <f>ROUND(VALUE(SUBSTITUTE(実質収支比率等に係る経年分析!G$48,"▲","-")),2)</f>
        <v>44.91</v>
      </c>
      <c r="D19" s="174">
        <f>ROUND(VALUE(SUBSTITUTE(実質収支比率等に係る経年分析!H$48,"▲","-")),2)</f>
        <v>17.18</v>
      </c>
      <c r="E19" s="174">
        <f>ROUND(VALUE(SUBSTITUTE(実質収支比率等に係る経年分析!I$48,"▲","-")),2)</f>
        <v>15.74</v>
      </c>
      <c r="F19" s="174">
        <f>ROUND(VALUE(SUBSTITUTE(実質収支比率等に係る経年分析!J$48,"▲","-")),2)</f>
        <v>6.52</v>
      </c>
    </row>
    <row r="20" spans="1:11" x14ac:dyDescent="0.15">
      <c r="A20" s="174" t="s">
        <v>59</v>
      </c>
      <c r="B20" s="174">
        <f>ROUND(VALUE(SUBSTITUTE(実質収支比率等に係る経年分析!F$47,"▲","-")),2)</f>
        <v>28.78</v>
      </c>
      <c r="C20" s="174">
        <f>ROUND(VALUE(SUBSTITUTE(実質収支比率等に係る経年分析!G$47,"▲","-")),2)</f>
        <v>28.16</v>
      </c>
      <c r="D20" s="174">
        <f>ROUND(VALUE(SUBSTITUTE(実質収支比率等に係る経年分析!H$47,"▲","-")),2)</f>
        <v>26.36</v>
      </c>
      <c r="E20" s="174">
        <f>ROUND(VALUE(SUBSTITUTE(実質収支比率等に係る経年分析!I$47,"▲","-")),2)</f>
        <v>23.89</v>
      </c>
      <c r="F20" s="174">
        <f>ROUND(VALUE(SUBSTITUTE(実質収支比率等に係る経年分析!J$47,"▲","-")),2)</f>
        <v>24.03</v>
      </c>
    </row>
    <row r="21" spans="1:11" x14ac:dyDescent="0.15">
      <c r="A21" s="174" t="s">
        <v>60</v>
      </c>
      <c r="B21" s="174">
        <f>IF(ISNUMBER(VALUE(SUBSTITUTE(実質収支比率等に係る経年分析!F$49,"▲","-"))),ROUND(VALUE(SUBSTITUTE(実質収支比率等に係る経年分析!F$49,"▲","-")),2),NA())</f>
        <v>56.68</v>
      </c>
      <c r="C21" s="174">
        <f>IF(ISNUMBER(VALUE(SUBSTITUTE(実質収支比率等に係る経年分析!G$49,"▲","-"))),ROUND(VALUE(SUBSTITUTE(実質収支比率等に係る経年分析!G$49,"▲","-")),2),NA())</f>
        <v>-10.87</v>
      </c>
      <c r="D21" s="174">
        <f>IF(ISNUMBER(VALUE(SUBSTITUTE(実質収支比率等に係る経年分析!H$49,"▲","-"))),ROUND(VALUE(SUBSTITUTE(実質収支比率等に係る経年分析!H$49,"▲","-")),2),NA())</f>
        <v>-22.2</v>
      </c>
      <c r="E21" s="174">
        <f>IF(ISNUMBER(VALUE(SUBSTITUTE(実質収支比率等に係る経年分析!I$49,"▲","-"))),ROUND(VALUE(SUBSTITUTE(実質収支比率等に係る経年分析!I$49,"▲","-")),2),NA())</f>
        <v>0.25</v>
      </c>
      <c r="F21" s="174">
        <f>IF(ISNUMBER(VALUE(SUBSTITUTE(実質収支比率等に係る経年分析!J$49,"▲","-"))),ROUND(VALUE(SUBSTITUTE(実質収支比率等に係る経年分析!J$49,"▲","-")),2),NA())</f>
        <v>-9.24</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介護保険事業特別会計介護サービス事業勘定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介護保険事業特別会計保険事業勘定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0.23</v>
      </c>
    </row>
    <row r="35" spans="1:16" x14ac:dyDescent="0.15">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0.45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17.170000000000002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6.52</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591</v>
      </c>
      <c r="E42" s="176"/>
      <c r="F42" s="176"/>
      <c r="G42" s="176">
        <f>'実質公債費比率（分子）の構造'!L$52</f>
        <v>608</v>
      </c>
      <c r="H42" s="176"/>
      <c r="I42" s="176"/>
      <c r="J42" s="176">
        <f>'実質公債費比率（分子）の構造'!M$52</f>
        <v>760</v>
      </c>
      <c r="K42" s="176"/>
      <c r="L42" s="176"/>
      <c r="M42" s="176">
        <f>'実質公債費比率（分子）の構造'!N$52</f>
        <v>862</v>
      </c>
      <c r="N42" s="176"/>
      <c r="O42" s="176"/>
      <c r="P42" s="176">
        <f>'実質公債費比率（分子）の構造'!O$52</f>
        <v>988</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14</v>
      </c>
      <c r="C44" s="176"/>
      <c r="D44" s="176"/>
      <c r="E44" s="176">
        <f>'実質公債費比率（分子）の構造'!L$50</f>
        <v>14</v>
      </c>
      <c r="F44" s="176"/>
      <c r="G44" s="176"/>
      <c r="H44" s="176">
        <f>'実質公債費比率（分子）の構造'!M$50</f>
        <v>2</v>
      </c>
      <c r="I44" s="176"/>
      <c r="J44" s="176"/>
      <c r="K44" s="176">
        <f>'実質公債費比率（分子）の構造'!N$50</f>
        <v>6</v>
      </c>
      <c r="L44" s="176"/>
      <c r="M44" s="176"/>
      <c r="N44" s="176">
        <f>'実質公債費比率（分子）の構造'!O$50</f>
        <v>8</v>
      </c>
      <c r="O44" s="176"/>
      <c r="P44" s="176"/>
    </row>
    <row r="45" spans="1:16" x14ac:dyDescent="0.15">
      <c r="A45" s="176" t="s">
        <v>70</v>
      </c>
      <c r="B45" s="176">
        <f>'実質公債費比率（分子）の構造'!K$49</f>
        <v>35</v>
      </c>
      <c r="C45" s="176"/>
      <c r="D45" s="176"/>
      <c r="E45" s="176">
        <f>'実質公債費比率（分子）の構造'!L$49</f>
        <v>35</v>
      </c>
      <c r="F45" s="176"/>
      <c r="G45" s="176"/>
      <c r="H45" s="176">
        <f>'実質公債費比率（分子）の構造'!M$49</f>
        <v>33</v>
      </c>
      <c r="I45" s="176"/>
      <c r="J45" s="176"/>
      <c r="K45" s="176">
        <f>'実質公債費比率（分子）の構造'!N$49</f>
        <v>33</v>
      </c>
      <c r="L45" s="176"/>
      <c r="M45" s="176"/>
      <c r="N45" s="176">
        <f>'実質公債費比率（分子）の構造'!O$49</f>
        <v>25</v>
      </c>
      <c r="O45" s="176"/>
      <c r="P45" s="176"/>
    </row>
    <row r="46" spans="1:16" x14ac:dyDescent="0.15">
      <c r="A46" s="176" t="s">
        <v>71</v>
      </c>
      <c r="B46" s="176">
        <f>'実質公債費比率（分子）の構造'!K$48</f>
        <v>117</v>
      </c>
      <c r="C46" s="176"/>
      <c r="D46" s="176"/>
      <c r="E46" s="176">
        <f>'実質公債費比率（分子）の構造'!L$48</f>
        <v>177</v>
      </c>
      <c r="F46" s="176"/>
      <c r="G46" s="176"/>
      <c r="H46" s="176">
        <f>'実質公債費比率（分子）の構造'!M$48</f>
        <v>250</v>
      </c>
      <c r="I46" s="176"/>
      <c r="J46" s="176"/>
      <c r="K46" s="176">
        <f>'実質公債費比率（分子）の構造'!N$48</f>
        <v>266</v>
      </c>
      <c r="L46" s="176"/>
      <c r="M46" s="176"/>
      <c r="N46" s="176">
        <f>'実質公債費比率（分子）の構造'!O$48</f>
        <v>301</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709</v>
      </c>
      <c r="C49" s="176"/>
      <c r="D49" s="176"/>
      <c r="E49" s="176">
        <f>'実質公債費比率（分子）の構造'!L$45</f>
        <v>685</v>
      </c>
      <c r="F49" s="176"/>
      <c r="G49" s="176"/>
      <c r="H49" s="176">
        <f>'実質公債費比率（分子）の構造'!M$45</f>
        <v>782</v>
      </c>
      <c r="I49" s="176"/>
      <c r="J49" s="176"/>
      <c r="K49" s="176">
        <f>'実質公債費比率（分子）の構造'!N$45</f>
        <v>960</v>
      </c>
      <c r="L49" s="176"/>
      <c r="M49" s="176"/>
      <c r="N49" s="176">
        <f>'実質公債費比率（分子）の構造'!O$45</f>
        <v>1099</v>
      </c>
      <c r="O49" s="176"/>
      <c r="P49" s="176"/>
    </row>
    <row r="50" spans="1:16" x14ac:dyDescent="0.15">
      <c r="A50" s="176" t="s">
        <v>75</v>
      </c>
      <c r="B50" s="176" t="e">
        <f>NA()</f>
        <v>#N/A</v>
      </c>
      <c r="C50" s="176">
        <f>IF(ISNUMBER('実質公債費比率（分子）の構造'!K$53),'実質公債費比率（分子）の構造'!K$53,NA())</f>
        <v>284</v>
      </c>
      <c r="D50" s="176" t="e">
        <f>NA()</f>
        <v>#N/A</v>
      </c>
      <c r="E50" s="176" t="e">
        <f>NA()</f>
        <v>#N/A</v>
      </c>
      <c r="F50" s="176">
        <f>IF(ISNUMBER('実質公債費比率（分子）の構造'!L$53),'実質公債費比率（分子）の構造'!L$53,NA())</f>
        <v>303</v>
      </c>
      <c r="G50" s="176" t="e">
        <f>NA()</f>
        <v>#N/A</v>
      </c>
      <c r="H50" s="176" t="e">
        <f>NA()</f>
        <v>#N/A</v>
      </c>
      <c r="I50" s="176">
        <f>IF(ISNUMBER('実質公債費比率（分子）の構造'!M$53),'実質公債費比率（分子）の構造'!M$53,NA())</f>
        <v>307</v>
      </c>
      <c r="J50" s="176" t="e">
        <f>NA()</f>
        <v>#N/A</v>
      </c>
      <c r="K50" s="176" t="e">
        <f>NA()</f>
        <v>#N/A</v>
      </c>
      <c r="L50" s="176">
        <f>IF(ISNUMBER('実質公債費比率（分子）の構造'!N$53),'実質公債費比率（分子）の構造'!N$53,NA())</f>
        <v>403</v>
      </c>
      <c r="M50" s="176" t="e">
        <f>NA()</f>
        <v>#N/A</v>
      </c>
      <c r="N50" s="176" t="e">
        <f>NA()</f>
        <v>#N/A</v>
      </c>
      <c r="O50" s="176">
        <f>IF(ISNUMBER('実質公債費比率（分子）の構造'!O$53),'実質公債費比率（分子）の構造'!O$53,NA())</f>
        <v>445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8233</v>
      </c>
      <c r="E56" s="175"/>
      <c r="F56" s="175"/>
      <c r="G56" s="175">
        <f>'将来負担比率（分子）の構造'!J$52</f>
        <v>9151</v>
      </c>
      <c r="H56" s="175"/>
      <c r="I56" s="175"/>
      <c r="J56" s="175">
        <f>'将来負担比率（分子）の構造'!K$52</f>
        <v>9582</v>
      </c>
      <c r="K56" s="175"/>
      <c r="L56" s="175"/>
      <c r="M56" s="175">
        <f>'将来負担比率（分子）の構造'!L$52</f>
        <v>9851</v>
      </c>
      <c r="N56" s="175"/>
      <c r="O56" s="175"/>
      <c r="P56" s="175">
        <f>'将来負担比率（分子）の構造'!M$52</f>
        <v>9603</v>
      </c>
    </row>
    <row r="57" spans="1:16" x14ac:dyDescent="0.15">
      <c r="A57" s="175" t="s">
        <v>44</v>
      </c>
      <c r="B57" s="175"/>
      <c r="C57" s="175"/>
      <c r="D57" s="175">
        <f>'将来負担比率（分子）の構造'!I$51</f>
        <v>1121</v>
      </c>
      <c r="E57" s="175"/>
      <c r="F57" s="175"/>
      <c r="G57" s="175">
        <f>'将来負担比率（分子）の構造'!J$51</f>
        <v>1106</v>
      </c>
      <c r="H57" s="175"/>
      <c r="I57" s="175"/>
      <c r="J57" s="175">
        <f>'将来負担比率（分子）の構造'!K$51</f>
        <v>1621</v>
      </c>
      <c r="K57" s="175"/>
      <c r="L57" s="175"/>
      <c r="M57" s="175">
        <f>'将来負担比率（分子）の構造'!L$51</f>
        <v>1505</v>
      </c>
      <c r="N57" s="175"/>
      <c r="O57" s="175"/>
      <c r="P57" s="175">
        <f>'将来負担比率（分子）の構造'!M$51</f>
        <v>1490</v>
      </c>
    </row>
    <row r="58" spans="1:16" x14ac:dyDescent="0.15">
      <c r="A58" s="175" t="s">
        <v>43</v>
      </c>
      <c r="B58" s="175"/>
      <c r="C58" s="175"/>
      <c r="D58" s="175">
        <f>'将来負担比率（分子）の構造'!I$50</f>
        <v>6547</v>
      </c>
      <c r="E58" s="175"/>
      <c r="F58" s="175"/>
      <c r="G58" s="175">
        <f>'将来負担比率（分子）の構造'!J$50</f>
        <v>8061</v>
      </c>
      <c r="H58" s="175"/>
      <c r="I58" s="175"/>
      <c r="J58" s="175">
        <f>'将来負担比率（分子）の構造'!K$50</f>
        <v>9177</v>
      </c>
      <c r="K58" s="175"/>
      <c r="L58" s="175"/>
      <c r="M58" s="175">
        <f>'将来負担比率（分子）の構造'!L$50</f>
        <v>10379</v>
      </c>
      <c r="N58" s="175"/>
      <c r="O58" s="175"/>
      <c r="P58" s="175">
        <f>'将来負担比率（分子）の構造'!M$50</f>
        <v>10606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885</v>
      </c>
      <c r="C62" s="175"/>
      <c r="D62" s="175"/>
      <c r="E62" s="175">
        <f>'将来負担比率（分子）の構造'!J$45</f>
        <v>967</v>
      </c>
      <c r="F62" s="175"/>
      <c r="G62" s="175"/>
      <c r="H62" s="175">
        <f>'将来負担比率（分子）の構造'!K$45</f>
        <v>925</v>
      </c>
      <c r="I62" s="175"/>
      <c r="J62" s="175"/>
      <c r="K62" s="175">
        <f>'将来負担比率（分子）の構造'!L$45</f>
        <v>762</v>
      </c>
      <c r="L62" s="175"/>
      <c r="M62" s="175"/>
      <c r="N62" s="175">
        <f>'将来負担比率（分子）の構造'!M$45</f>
        <v>750</v>
      </c>
      <c r="O62" s="175"/>
      <c r="P62" s="175"/>
    </row>
    <row r="63" spans="1:16" x14ac:dyDescent="0.15">
      <c r="A63" s="175" t="s">
        <v>36</v>
      </c>
      <c r="B63" s="175">
        <f>'将来負担比率（分子）の構造'!I$44</f>
        <v>155</v>
      </c>
      <c r="C63" s="175"/>
      <c r="D63" s="175"/>
      <c r="E63" s="175">
        <f>'将来負担比率（分子）の構造'!J$44</f>
        <v>124</v>
      </c>
      <c r="F63" s="175"/>
      <c r="G63" s="175"/>
      <c r="H63" s="175">
        <f>'将来負担比率（分子）の構造'!K$44</f>
        <v>95</v>
      </c>
      <c r="I63" s="175"/>
      <c r="J63" s="175"/>
      <c r="K63" s="175">
        <f>'将来負担比率（分子）の構造'!L$44</f>
        <v>59</v>
      </c>
      <c r="L63" s="175"/>
      <c r="M63" s="175"/>
      <c r="N63" s="175">
        <f>'将来負担比率（分子）の構造'!M$44</f>
        <v>39</v>
      </c>
      <c r="O63" s="175"/>
      <c r="P63" s="175"/>
    </row>
    <row r="64" spans="1:16" x14ac:dyDescent="0.15">
      <c r="A64" s="175" t="s">
        <v>35</v>
      </c>
      <c r="B64" s="175">
        <f>'将来負担比率（分子）の構造'!I$43</f>
        <v>4144</v>
      </c>
      <c r="C64" s="175"/>
      <c r="D64" s="175"/>
      <c r="E64" s="175">
        <f>'将来負担比率（分子）の構造'!J$43</f>
        <v>4856</v>
      </c>
      <c r="F64" s="175"/>
      <c r="G64" s="175"/>
      <c r="H64" s="175">
        <f>'将来負担比率（分子）の構造'!K$43</f>
        <v>5456</v>
      </c>
      <c r="I64" s="175"/>
      <c r="J64" s="175"/>
      <c r="K64" s="175">
        <f>'将来負担比率（分子）の構造'!L$43</f>
        <v>5390</v>
      </c>
      <c r="L64" s="175"/>
      <c r="M64" s="175"/>
      <c r="N64" s="175">
        <f>'将来負担比率（分子）の構造'!M$43</f>
        <v>4751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9583</v>
      </c>
      <c r="C66" s="175"/>
      <c r="D66" s="175"/>
      <c r="E66" s="175">
        <f>'将来負担比率（分子）の構造'!J$41</f>
        <v>10403</v>
      </c>
      <c r="F66" s="175"/>
      <c r="G66" s="175"/>
      <c r="H66" s="175">
        <f>'将来負担比率（分子）の構造'!K$41</f>
        <v>11711</v>
      </c>
      <c r="I66" s="175"/>
      <c r="J66" s="175"/>
      <c r="K66" s="175">
        <f>'将来負担比率（分子）の構造'!L$41</f>
        <v>12396</v>
      </c>
      <c r="L66" s="175"/>
      <c r="M66" s="175"/>
      <c r="N66" s="175">
        <f>'将来負担比率（分子）の構造'!M$41</f>
        <v>12277</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1005</v>
      </c>
      <c r="C72" s="179">
        <f>基金残高に係る経年分析!G55</f>
        <v>1007</v>
      </c>
      <c r="D72" s="179">
        <f>基金残高に係る経年分析!H55</f>
        <v>1009</v>
      </c>
    </row>
    <row r="73" spans="1:16" x14ac:dyDescent="0.15">
      <c r="A73" s="178" t="s">
        <v>82</v>
      </c>
      <c r="B73" s="179">
        <f>基金残高に係る経年分析!F56</f>
        <v>1775</v>
      </c>
      <c r="C73" s="179">
        <f>基金残高に係る経年分析!G56</f>
        <v>2441</v>
      </c>
      <c r="D73" s="179">
        <f>基金残高に係る経年分析!H56</f>
        <v>2491</v>
      </c>
    </row>
    <row r="74" spans="1:16" x14ac:dyDescent="0.15">
      <c r="A74" s="178" t="s">
        <v>83</v>
      </c>
      <c r="B74" s="179">
        <f>基金残高に係る経年分析!F57</f>
        <v>6972</v>
      </c>
      <c r="C74" s="179">
        <f>基金残高に係る経年分析!G57</f>
        <v>6826</v>
      </c>
      <c r="D74" s="179">
        <f>基金残高に係る経年分析!H57</f>
        <v>6996</v>
      </c>
    </row>
  </sheetData>
  <sheetProtection algorithmName="SHA-512" hashValue="3wCXM4Wa433JaT7ITXCl1vyZWo6ejaXcGI+buA73Hkq5qZu/bpLAA4KSeHvHlsENFxppc0pHnnAldxh2D27BAA==" saltValue="9MRikqrXELkca/qTQ9X0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1600303</v>
      </c>
      <c r="S5" s="613"/>
      <c r="T5" s="613"/>
      <c r="U5" s="613"/>
      <c r="V5" s="613"/>
      <c r="W5" s="613"/>
      <c r="X5" s="613"/>
      <c r="Y5" s="614"/>
      <c r="Z5" s="615">
        <v>15.2</v>
      </c>
      <c r="AA5" s="615"/>
      <c r="AB5" s="615"/>
      <c r="AC5" s="615"/>
      <c r="AD5" s="616">
        <v>1600303</v>
      </c>
      <c r="AE5" s="616"/>
      <c r="AF5" s="616"/>
      <c r="AG5" s="616"/>
      <c r="AH5" s="616"/>
      <c r="AI5" s="616"/>
      <c r="AJ5" s="616"/>
      <c r="AK5" s="616"/>
      <c r="AL5" s="617">
        <v>38.799999999999997</v>
      </c>
      <c r="AM5" s="618"/>
      <c r="AN5" s="618"/>
      <c r="AO5" s="619"/>
      <c r="AP5" s="609" t="s">
        <v>234</v>
      </c>
      <c r="AQ5" s="610"/>
      <c r="AR5" s="610"/>
      <c r="AS5" s="610"/>
      <c r="AT5" s="610"/>
      <c r="AU5" s="610"/>
      <c r="AV5" s="610"/>
      <c r="AW5" s="610"/>
      <c r="AX5" s="610"/>
      <c r="AY5" s="610"/>
      <c r="AZ5" s="610"/>
      <c r="BA5" s="610"/>
      <c r="BB5" s="610"/>
      <c r="BC5" s="610"/>
      <c r="BD5" s="610"/>
      <c r="BE5" s="610"/>
      <c r="BF5" s="611"/>
      <c r="BG5" s="623">
        <v>1600303</v>
      </c>
      <c r="BH5" s="624"/>
      <c r="BI5" s="624"/>
      <c r="BJ5" s="624"/>
      <c r="BK5" s="624"/>
      <c r="BL5" s="624"/>
      <c r="BM5" s="624"/>
      <c r="BN5" s="625"/>
      <c r="BO5" s="626">
        <v>100</v>
      </c>
      <c r="BP5" s="626"/>
      <c r="BQ5" s="626"/>
      <c r="BR5" s="626"/>
      <c r="BS5" s="627">
        <v>13285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108260</v>
      </c>
      <c r="S6" s="624"/>
      <c r="T6" s="624"/>
      <c r="U6" s="624"/>
      <c r="V6" s="624"/>
      <c r="W6" s="624"/>
      <c r="X6" s="624"/>
      <c r="Y6" s="625"/>
      <c r="Z6" s="626">
        <v>1</v>
      </c>
      <c r="AA6" s="626"/>
      <c r="AB6" s="626"/>
      <c r="AC6" s="626"/>
      <c r="AD6" s="627">
        <v>108260</v>
      </c>
      <c r="AE6" s="627"/>
      <c r="AF6" s="627"/>
      <c r="AG6" s="627"/>
      <c r="AH6" s="627"/>
      <c r="AI6" s="627"/>
      <c r="AJ6" s="627"/>
      <c r="AK6" s="627"/>
      <c r="AL6" s="628">
        <v>2.6</v>
      </c>
      <c r="AM6" s="629"/>
      <c r="AN6" s="629"/>
      <c r="AO6" s="630"/>
      <c r="AP6" s="620" t="s">
        <v>239</v>
      </c>
      <c r="AQ6" s="621"/>
      <c r="AR6" s="621"/>
      <c r="AS6" s="621"/>
      <c r="AT6" s="621"/>
      <c r="AU6" s="621"/>
      <c r="AV6" s="621"/>
      <c r="AW6" s="621"/>
      <c r="AX6" s="621"/>
      <c r="AY6" s="621"/>
      <c r="AZ6" s="621"/>
      <c r="BA6" s="621"/>
      <c r="BB6" s="621"/>
      <c r="BC6" s="621"/>
      <c r="BD6" s="621"/>
      <c r="BE6" s="621"/>
      <c r="BF6" s="622"/>
      <c r="BG6" s="623">
        <v>1600303</v>
      </c>
      <c r="BH6" s="624"/>
      <c r="BI6" s="624"/>
      <c r="BJ6" s="624"/>
      <c r="BK6" s="624"/>
      <c r="BL6" s="624"/>
      <c r="BM6" s="624"/>
      <c r="BN6" s="625"/>
      <c r="BO6" s="626">
        <v>100</v>
      </c>
      <c r="BP6" s="626"/>
      <c r="BQ6" s="626"/>
      <c r="BR6" s="626"/>
      <c r="BS6" s="627">
        <v>13285</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75502</v>
      </c>
      <c r="CS6" s="624"/>
      <c r="CT6" s="624"/>
      <c r="CU6" s="624"/>
      <c r="CV6" s="624"/>
      <c r="CW6" s="624"/>
      <c r="CX6" s="624"/>
      <c r="CY6" s="625"/>
      <c r="CZ6" s="617">
        <v>0.8</v>
      </c>
      <c r="DA6" s="618"/>
      <c r="DB6" s="618"/>
      <c r="DC6" s="634"/>
      <c r="DD6" s="632">
        <v>1604</v>
      </c>
      <c r="DE6" s="624"/>
      <c r="DF6" s="624"/>
      <c r="DG6" s="624"/>
      <c r="DH6" s="624"/>
      <c r="DI6" s="624"/>
      <c r="DJ6" s="624"/>
      <c r="DK6" s="624"/>
      <c r="DL6" s="624"/>
      <c r="DM6" s="624"/>
      <c r="DN6" s="624"/>
      <c r="DO6" s="624"/>
      <c r="DP6" s="625"/>
      <c r="DQ6" s="632">
        <v>75502</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219</v>
      </c>
      <c r="S7" s="624"/>
      <c r="T7" s="624"/>
      <c r="U7" s="624"/>
      <c r="V7" s="624"/>
      <c r="W7" s="624"/>
      <c r="X7" s="624"/>
      <c r="Y7" s="625"/>
      <c r="Z7" s="626">
        <v>0</v>
      </c>
      <c r="AA7" s="626"/>
      <c r="AB7" s="626"/>
      <c r="AC7" s="626"/>
      <c r="AD7" s="627">
        <v>219</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334500</v>
      </c>
      <c r="BH7" s="624"/>
      <c r="BI7" s="624"/>
      <c r="BJ7" s="624"/>
      <c r="BK7" s="624"/>
      <c r="BL7" s="624"/>
      <c r="BM7" s="624"/>
      <c r="BN7" s="625"/>
      <c r="BO7" s="626">
        <v>20.9</v>
      </c>
      <c r="BP7" s="626"/>
      <c r="BQ7" s="626"/>
      <c r="BR7" s="626"/>
      <c r="BS7" s="627">
        <v>13285</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2200711</v>
      </c>
      <c r="CS7" s="624"/>
      <c r="CT7" s="624"/>
      <c r="CU7" s="624"/>
      <c r="CV7" s="624"/>
      <c r="CW7" s="624"/>
      <c r="CX7" s="624"/>
      <c r="CY7" s="625"/>
      <c r="CZ7" s="626">
        <v>22</v>
      </c>
      <c r="DA7" s="626"/>
      <c r="DB7" s="626"/>
      <c r="DC7" s="626"/>
      <c r="DD7" s="632">
        <v>591538</v>
      </c>
      <c r="DE7" s="624"/>
      <c r="DF7" s="624"/>
      <c r="DG7" s="624"/>
      <c r="DH7" s="624"/>
      <c r="DI7" s="624"/>
      <c r="DJ7" s="624"/>
      <c r="DK7" s="624"/>
      <c r="DL7" s="624"/>
      <c r="DM7" s="624"/>
      <c r="DN7" s="624"/>
      <c r="DO7" s="624"/>
      <c r="DP7" s="625"/>
      <c r="DQ7" s="632">
        <v>1331649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1607</v>
      </c>
      <c r="S8" s="624"/>
      <c r="T8" s="624"/>
      <c r="U8" s="624"/>
      <c r="V8" s="624"/>
      <c r="W8" s="624"/>
      <c r="X8" s="624"/>
      <c r="Y8" s="625"/>
      <c r="Z8" s="626">
        <v>0</v>
      </c>
      <c r="AA8" s="626"/>
      <c r="AB8" s="626"/>
      <c r="AC8" s="626"/>
      <c r="AD8" s="627">
        <v>1607</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7708</v>
      </c>
      <c r="BH8" s="624"/>
      <c r="BI8" s="624"/>
      <c r="BJ8" s="624"/>
      <c r="BK8" s="624"/>
      <c r="BL8" s="624"/>
      <c r="BM8" s="624"/>
      <c r="BN8" s="625"/>
      <c r="BO8" s="626">
        <v>0.5</v>
      </c>
      <c r="BP8" s="626"/>
      <c r="BQ8" s="626"/>
      <c r="BR8" s="626"/>
      <c r="BS8" s="627" t="s">
        <v>133</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1273758</v>
      </c>
      <c r="CS8" s="624"/>
      <c r="CT8" s="624"/>
      <c r="CU8" s="624"/>
      <c r="CV8" s="624"/>
      <c r="CW8" s="624"/>
      <c r="CX8" s="624"/>
      <c r="CY8" s="625"/>
      <c r="CZ8" s="626">
        <v>12.7</v>
      </c>
      <c r="DA8" s="626"/>
      <c r="DB8" s="626"/>
      <c r="DC8" s="626"/>
      <c r="DD8" s="632">
        <v>51420</v>
      </c>
      <c r="DE8" s="624"/>
      <c r="DF8" s="624"/>
      <c r="DG8" s="624"/>
      <c r="DH8" s="624"/>
      <c r="DI8" s="624"/>
      <c r="DJ8" s="624"/>
      <c r="DK8" s="624"/>
      <c r="DL8" s="624"/>
      <c r="DM8" s="624"/>
      <c r="DN8" s="624"/>
      <c r="DO8" s="624"/>
      <c r="DP8" s="625"/>
      <c r="DQ8" s="632">
        <v>825111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1298</v>
      </c>
      <c r="S9" s="624"/>
      <c r="T9" s="624"/>
      <c r="U9" s="624"/>
      <c r="V9" s="624"/>
      <c r="W9" s="624"/>
      <c r="X9" s="624"/>
      <c r="Y9" s="625"/>
      <c r="Z9" s="626">
        <v>0</v>
      </c>
      <c r="AA9" s="626"/>
      <c r="AB9" s="626"/>
      <c r="AC9" s="626"/>
      <c r="AD9" s="627">
        <v>1298</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237339</v>
      </c>
      <c r="BH9" s="624"/>
      <c r="BI9" s="624"/>
      <c r="BJ9" s="624"/>
      <c r="BK9" s="624"/>
      <c r="BL9" s="624"/>
      <c r="BM9" s="624"/>
      <c r="BN9" s="625"/>
      <c r="BO9" s="626">
        <v>14.8</v>
      </c>
      <c r="BP9" s="626"/>
      <c r="BQ9" s="626"/>
      <c r="BR9" s="626"/>
      <c r="BS9" s="627" t="s">
        <v>133</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511699</v>
      </c>
      <c r="CS9" s="624"/>
      <c r="CT9" s="624"/>
      <c r="CU9" s="624"/>
      <c r="CV9" s="624"/>
      <c r="CW9" s="624"/>
      <c r="CX9" s="624"/>
      <c r="CY9" s="625"/>
      <c r="CZ9" s="626">
        <v>5.0999999999999996</v>
      </c>
      <c r="DA9" s="626"/>
      <c r="DB9" s="626"/>
      <c r="DC9" s="626"/>
      <c r="DD9" s="632">
        <v>4720</v>
      </c>
      <c r="DE9" s="624"/>
      <c r="DF9" s="624"/>
      <c r="DG9" s="624"/>
      <c r="DH9" s="624"/>
      <c r="DI9" s="624"/>
      <c r="DJ9" s="624"/>
      <c r="DK9" s="624"/>
      <c r="DL9" s="624"/>
      <c r="DM9" s="624"/>
      <c r="DN9" s="624"/>
      <c r="DO9" s="624"/>
      <c r="DP9" s="625"/>
      <c r="DQ9" s="632">
        <v>455773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251</v>
      </c>
      <c r="AE10" s="627"/>
      <c r="AF10" s="627"/>
      <c r="AG10" s="627"/>
      <c r="AH10" s="627"/>
      <c r="AI10" s="627"/>
      <c r="AJ10" s="627"/>
      <c r="AK10" s="627"/>
      <c r="AL10" s="628" t="s">
        <v>133</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23518</v>
      </c>
      <c r="BH10" s="624"/>
      <c r="BI10" s="624"/>
      <c r="BJ10" s="624"/>
      <c r="BK10" s="624"/>
      <c r="BL10" s="624"/>
      <c r="BM10" s="624"/>
      <c r="BN10" s="625"/>
      <c r="BO10" s="626">
        <v>1.5</v>
      </c>
      <c r="BP10" s="626"/>
      <c r="BQ10" s="626"/>
      <c r="BR10" s="626"/>
      <c r="BS10" s="627" t="s">
        <v>133</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17605</v>
      </c>
      <c r="CS10" s="624"/>
      <c r="CT10" s="624"/>
      <c r="CU10" s="624"/>
      <c r="CV10" s="624"/>
      <c r="CW10" s="624"/>
      <c r="CX10" s="624"/>
      <c r="CY10" s="625"/>
      <c r="CZ10" s="626">
        <v>0.2</v>
      </c>
      <c r="DA10" s="626"/>
      <c r="DB10" s="626"/>
      <c r="DC10" s="626"/>
      <c r="DD10" s="632" t="s">
        <v>133</v>
      </c>
      <c r="DE10" s="624"/>
      <c r="DF10" s="624"/>
      <c r="DG10" s="624"/>
      <c r="DH10" s="624"/>
      <c r="DI10" s="624"/>
      <c r="DJ10" s="624"/>
      <c r="DK10" s="624"/>
      <c r="DL10" s="624"/>
      <c r="DM10" s="624"/>
      <c r="DN10" s="624"/>
      <c r="DO10" s="624"/>
      <c r="DP10" s="625"/>
      <c r="DQ10" s="632">
        <v>15605</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125831</v>
      </c>
      <c r="S11" s="624"/>
      <c r="T11" s="624"/>
      <c r="U11" s="624"/>
      <c r="V11" s="624"/>
      <c r="W11" s="624"/>
      <c r="X11" s="624"/>
      <c r="Y11" s="625"/>
      <c r="Z11" s="628">
        <v>1.2</v>
      </c>
      <c r="AA11" s="629"/>
      <c r="AB11" s="629"/>
      <c r="AC11" s="635"/>
      <c r="AD11" s="632">
        <v>125831</v>
      </c>
      <c r="AE11" s="624"/>
      <c r="AF11" s="624"/>
      <c r="AG11" s="624"/>
      <c r="AH11" s="624"/>
      <c r="AI11" s="624"/>
      <c r="AJ11" s="624"/>
      <c r="AK11" s="625"/>
      <c r="AL11" s="628">
        <v>3.1</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65935</v>
      </c>
      <c r="BH11" s="624"/>
      <c r="BI11" s="624"/>
      <c r="BJ11" s="624"/>
      <c r="BK11" s="624"/>
      <c r="BL11" s="624"/>
      <c r="BM11" s="624"/>
      <c r="BN11" s="625"/>
      <c r="BO11" s="626">
        <v>4.0999999999999996</v>
      </c>
      <c r="BP11" s="626"/>
      <c r="BQ11" s="626"/>
      <c r="BR11" s="626"/>
      <c r="BS11" s="627">
        <v>13285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1244749</v>
      </c>
      <c r="CS11" s="624"/>
      <c r="CT11" s="624"/>
      <c r="CU11" s="624"/>
      <c r="CV11" s="624"/>
      <c r="CW11" s="624"/>
      <c r="CX11" s="624"/>
      <c r="CY11" s="625"/>
      <c r="CZ11" s="626">
        <v>12.5</v>
      </c>
      <c r="DA11" s="626"/>
      <c r="DB11" s="626"/>
      <c r="DC11" s="626"/>
      <c r="DD11" s="632">
        <v>442630</v>
      </c>
      <c r="DE11" s="624"/>
      <c r="DF11" s="624"/>
      <c r="DG11" s="624"/>
      <c r="DH11" s="624"/>
      <c r="DI11" s="624"/>
      <c r="DJ11" s="624"/>
      <c r="DK11" s="624"/>
      <c r="DL11" s="624"/>
      <c r="DM11" s="624"/>
      <c r="DN11" s="624"/>
      <c r="DO11" s="624"/>
      <c r="DP11" s="625"/>
      <c r="DQ11" s="632">
        <v>389943</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251</v>
      </c>
      <c r="S12" s="624"/>
      <c r="T12" s="624"/>
      <c r="U12" s="624"/>
      <c r="V12" s="624"/>
      <c r="W12" s="624"/>
      <c r="X12" s="624"/>
      <c r="Y12" s="625"/>
      <c r="Z12" s="626" t="s">
        <v>251</v>
      </c>
      <c r="AA12" s="626"/>
      <c r="AB12" s="626"/>
      <c r="AC12" s="626"/>
      <c r="AD12" s="627" t="s">
        <v>133</v>
      </c>
      <c r="AE12" s="627"/>
      <c r="AF12" s="627"/>
      <c r="AG12" s="627"/>
      <c r="AH12" s="627"/>
      <c r="AI12" s="627"/>
      <c r="AJ12" s="627"/>
      <c r="AK12" s="627"/>
      <c r="AL12" s="628" t="s">
        <v>133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1221479</v>
      </c>
      <c r="BH12" s="624"/>
      <c r="BI12" s="624"/>
      <c r="BJ12" s="624"/>
      <c r="BK12" s="624"/>
      <c r="BL12" s="624"/>
      <c r="BM12" s="624"/>
      <c r="BN12" s="625"/>
      <c r="BO12" s="626">
        <v>76.3</v>
      </c>
      <c r="BP12" s="626"/>
      <c r="BQ12" s="626"/>
      <c r="BR12" s="626"/>
      <c r="BS12" s="627" t="s">
        <v>133</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361189</v>
      </c>
      <c r="CS12" s="624"/>
      <c r="CT12" s="624"/>
      <c r="CU12" s="624"/>
      <c r="CV12" s="624"/>
      <c r="CW12" s="624"/>
      <c r="CX12" s="624"/>
      <c r="CY12" s="625"/>
      <c r="CZ12" s="626">
        <v>3.6</v>
      </c>
      <c r="DA12" s="626"/>
      <c r="DB12" s="626"/>
      <c r="DC12" s="626"/>
      <c r="DD12" s="632">
        <v>935</v>
      </c>
      <c r="DE12" s="624"/>
      <c r="DF12" s="624"/>
      <c r="DG12" s="624"/>
      <c r="DH12" s="624"/>
      <c r="DI12" s="624"/>
      <c r="DJ12" s="624"/>
      <c r="DK12" s="624"/>
      <c r="DL12" s="624"/>
      <c r="DM12" s="624"/>
      <c r="DN12" s="624"/>
      <c r="DO12" s="624"/>
      <c r="DP12" s="625"/>
      <c r="DQ12" s="632">
        <v>260539</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251</v>
      </c>
      <c r="AA13" s="626"/>
      <c r="AB13" s="626"/>
      <c r="AC13" s="626"/>
      <c r="AD13" s="627" t="s">
        <v>251</v>
      </c>
      <c r="AE13" s="627"/>
      <c r="AF13" s="627"/>
      <c r="AG13" s="627"/>
      <c r="AH13" s="627"/>
      <c r="AI13" s="627"/>
      <c r="AJ13" s="627"/>
      <c r="AK13" s="627"/>
      <c r="AL13" s="628" t="s">
        <v>251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1146337</v>
      </c>
      <c r="BH13" s="624"/>
      <c r="BI13" s="624"/>
      <c r="BJ13" s="624"/>
      <c r="BK13" s="624"/>
      <c r="BL13" s="624"/>
      <c r="BM13" s="624"/>
      <c r="BN13" s="625"/>
      <c r="BO13" s="626">
        <v>71.599999999999994</v>
      </c>
      <c r="BP13" s="626"/>
      <c r="BQ13" s="626"/>
      <c r="BR13" s="626"/>
      <c r="BS13" s="627" t="s">
        <v>133</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1857099</v>
      </c>
      <c r="CS13" s="624"/>
      <c r="CT13" s="624"/>
      <c r="CU13" s="624"/>
      <c r="CV13" s="624"/>
      <c r="CW13" s="624"/>
      <c r="CX13" s="624"/>
      <c r="CY13" s="625"/>
      <c r="CZ13" s="626">
        <v>18.600000000000001</v>
      </c>
      <c r="DA13" s="626"/>
      <c r="DB13" s="626"/>
      <c r="DC13" s="626"/>
      <c r="DD13" s="632">
        <v>1343751</v>
      </c>
      <c r="DE13" s="624"/>
      <c r="DF13" s="624"/>
      <c r="DG13" s="624"/>
      <c r="DH13" s="624"/>
      <c r="DI13" s="624"/>
      <c r="DJ13" s="624"/>
      <c r="DK13" s="624"/>
      <c r="DL13" s="624"/>
      <c r="DM13" s="624"/>
      <c r="DN13" s="624"/>
      <c r="DO13" s="624"/>
      <c r="DP13" s="625"/>
      <c r="DQ13" s="632">
        <v>576790</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133</v>
      </c>
      <c r="S14" s="624"/>
      <c r="T14" s="624"/>
      <c r="U14" s="624"/>
      <c r="V14" s="624"/>
      <c r="W14" s="624"/>
      <c r="X14" s="624"/>
      <c r="Y14" s="625"/>
      <c r="Z14" s="626" t="s">
        <v>133</v>
      </c>
      <c r="AA14" s="626"/>
      <c r="AB14" s="626"/>
      <c r="AC14" s="626"/>
      <c r="AD14" s="627" t="s">
        <v>133</v>
      </c>
      <c r="AE14" s="627"/>
      <c r="AF14" s="627"/>
      <c r="AG14" s="627"/>
      <c r="AH14" s="627"/>
      <c r="AI14" s="627"/>
      <c r="AJ14" s="627"/>
      <c r="AK14" s="627"/>
      <c r="AL14" s="628" t="s">
        <v>251</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16844</v>
      </c>
      <c r="BH14" s="624"/>
      <c r="BI14" s="624"/>
      <c r="BJ14" s="624"/>
      <c r="BK14" s="624"/>
      <c r="BL14" s="624"/>
      <c r="BM14" s="624"/>
      <c r="BN14" s="625"/>
      <c r="BO14" s="626">
        <v>1.1000000000000001</v>
      </c>
      <c r="BP14" s="626"/>
      <c r="BQ14" s="626"/>
      <c r="BR14" s="626"/>
      <c r="BS14" s="627" t="s">
        <v>133</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344085</v>
      </c>
      <c r="CS14" s="624"/>
      <c r="CT14" s="624"/>
      <c r="CU14" s="624"/>
      <c r="CV14" s="624"/>
      <c r="CW14" s="624"/>
      <c r="CX14" s="624"/>
      <c r="CY14" s="625"/>
      <c r="CZ14" s="626">
        <v>3.4</v>
      </c>
      <c r="DA14" s="626"/>
      <c r="DB14" s="626"/>
      <c r="DC14" s="626"/>
      <c r="DD14" s="632">
        <v>23477</v>
      </c>
      <c r="DE14" s="624"/>
      <c r="DF14" s="624"/>
      <c r="DG14" s="624"/>
      <c r="DH14" s="624"/>
      <c r="DI14" s="624"/>
      <c r="DJ14" s="624"/>
      <c r="DK14" s="624"/>
      <c r="DL14" s="624"/>
      <c r="DM14" s="624"/>
      <c r="DN14" s="624"/>
      <c r="DO14" s="624"/>
      <c r="DP14" s="625"/>
      <c r="DQ14" s="632">
        <v>316459</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251</v>
      </c>
      <c r="AA15" s="626"/>
      <c r="AB15" s="626"/>
      <c r="AC15" s="626"/>
      <c r="AD15" s="627" t="s">
        <v>133</v>
      </c>
      <c r="AE15" s="627"/>
      <c r="AF15" s="627"/>
      <c r="AG15" s="627"/>
      <c r="AH15" s="627"/>
      <c r="AI15" s="627"/>
      <c r="AJ15" s="627"/>
      <c r="AK15" s="627"/>
      <c r="AL15" s="628" t="s">
        <v>133</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27480</v>
      </c>
      <c r="BH15" s="624"/>
      <c r="BI15" s="624"/>
      <c r="BJ15" s="624"/>
      <c r="BK15" s="624"/>
      <c r="BL15" s="624"/>
      <c r="BM15" s="624"/>
      <c r="BN15" s="625"/>
      <c r="BO15" s="626">
        <v>1.7</v>
      </c>
      <c r="BP15" s="626"/>
      <c r="BQ15" s="626"/>
      <c r="BR15" s="626"/>
      <c r="BS15" s="627" t="s">
        <v>133</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918614</v>
      </c>
      <c r="CS15" s="624"/>
      <c r="CT15" s="624"/>
      <c r="CU15" s="624"/>
      <c r="CV15" s="624"/>
      <c r="CW15" s="624"/>
      <c r="CX15" s="624"/>
      <c r="CY15" s="625"/>
      <c r="CZ15" s="626">
        <v>9.1999999999999993</v>
      </c>
      <c r="DA15" s="626"/>
      <c r="DB15" s="626"/>
      <c r="DC15" s="626"/>
      <c r="DD15" s="632">
        <v>284325</v>
      </c>
      <c r="DE15" s="624"/>
      <c r="DF15" s="624"/>
      <c r="DG15" s="624"/>
      <c r="DH15" s="624"/>
      <c r="DI15" s="624"/>
      <c r="DJ15" s="624"/>
      <c r="DK15" s="624"/>
      <c r="DL15" s="624"/>
      <c r="DM15" s="624"/>
      <c r="DN15" s="624"/>
      <c r="DO15" s="624"/>
      <c r="DP15" s="625"/>
      <c r="DQ15" s="632">
        <v>565255</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7238</v>
      </c>
      <c r="S16" s="624"/>
      <c r="T16" s="624"/>
      <c r="U16" s="624"/>
      <c r="V16" s="624"/>
      <c r="W16" s="624"/>
      <c r="X16" s="624"/>
      <c r="Y16" s="625"/>
      <c r="Z16" s="626">
        <v>0.1</v>
      </c>
      <c r="AA16" s="626"/>
      <c r="AB16" s="626"/>
      <c r="AC16" s="626"/>
      <c r="AD16" s="627">
        <v>7238</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133</v>
      </c>
      <c r="BH16" s="624"/>
      <c r="BI16" s="624"/>
      <c r="BJ16" s="624"/>
      <c r="BK16" s="624"/>
      <c r="BL16" s="624"/>
      <c r="BM16" s="624"/>
      <c r="BN16" s="625"/>
      <c r="BO16" s="626" t="s">
        <v>251</v>
      </c>
      <c r="BP16" s="626"/>
      <c r="BQ16" s="626"/>
      <c r="BR16" s="626"/>
      <c r="BS16" s="627" t="s">
        <v>251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93057</v>
      </c>
      <c r="CS16" s="624"/>
      <c r="CT16" s="624"/>
      <c r="CU16" s="624"/>
      <c r="CV16" s="624"/>
      <c r="CW16" s="624"/>
      <c r="CX16" s="624"/>
      <c r="CY16" s="625"/>
      <c r="CZ16" s="626">
        <v>0.9</v>
      </c>
      <c r="DA16" s="626"/>
      <c r="DB16" s="626"/>
      <c r="DC16" s="626"/>
      <c r="DD16" s="632" t="s">
        <v>251</v>
      </c>
      <c r="DE16" s="624"/>
      <c r="DF16" s="624"/>
      <c r="DG16" s="624"/>
      <c r="DH16" s="624"/>
      <c r="DI16" s="624"/>
      <c r="DJ16" s="624"/>
      <c r="DK16" s="624"/>
      <c r="DL16" s="624"/>
      <c r="DM16" s="624"/>
      <c r="DN16" s="624"/>
      <c r="DO16" s="624"/>
      <c r="DP16" s="625"/>
      <c r="DQ16" s="632">
        <v>52886</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15223</v>
      </c>
      <c r="S17" s="624"/>
      <c r="T17" s="624"/>
      <c r="U17" s="624"/>
      <c r="V17" s="624"/>
      <c r="W17" s="624"/>
      <c r="X17" s="624"/>
      <c r="Y17" s="625"/>
      <c r="Z17" s="626">
        <v>0.1</v>
      </c>
      <c r="AA17" s="626"/>
      <c r="AB17" s="626"/>
      <c r="AC17" s="626"/>
      <c r="AD17" s="627">
        <v>15223</v>
      </c>
      <c r="AE17" s="627"/>
      <c r="AF17" s="627"/>
      <c r="AG17" s="627"/>
      <c r="AH17" s="627"/>
      <c r="AI17" s="627"/>
      <c r="AJ17" s="627"/>
      <c r="AK17" s="627"/>
      <c r="AL17" s="628">
        <v>0.4</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251</v>
      </c>
      <c r="BP17" s="626"/>
      <c r="BQ17" s="626"/>
      <c r="BR17" s="626"/>
      <c r="BS17" s="627" t="s">
        <v>251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1098686</v>
      </c>
      <c r="CS17" s="624"/>
      <c r="CT17" s="624"/>
      <c r="CU17" s="624"/>
      <c r="CV17" s="624"/>
      <c r="CW17" s="624"/>
      <c r="CX17" s="624"/>
      <c r="CY17" s="625"/>
      <c r="CZ17" s="626">
        <v>11</v>
      </c>
      <c r="DA17" s="626"/>
      <c r="DB17" s="626"/>
      <c r="DC17" s="626"/>
      <c r="DD17" s="632" t="s">
        <v>133</v>
      </c>
      <c r="DE17" s="624"/>
      <c r="DF17" s="624"/>
      <c r="DG17" s="624"/>
      <c r="DH17" s="624"/>
      <c r="DI17" s="624"/>
      <c r="DJ17" s="624"/>
      <c r="DK17" s="624"/>
      <c r="DL17" s="624"/>
      <c r="DM17" s="624"/>
      <c r="DN17" s="624"/>
      <c r="DO17" s="624"/>
      <c r="DP17" s="625"/>
      <c r="DQ17" s="632">
        <v>994067</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4662</v>
      </c>
      <c r="S18" s="624"/>
      <c r="T18" s="624"/>
      <c r="U18" s="624"/>
      <c r="V18" s="624"/>
      <c r="W18" s="624"/>
      <c r="X18" s="624"/>
      <c r="Y18" s="625"/>
      <c r="Z18" s="626">
        <v>0</v>
      </c>
      <c r="AA18" s="626"/>
      <c r="AB18" s="626"/>
      <c r="AC18" s="626"/>
      <c r="AD18" s="627">
        <v>4662</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251</v>
      </c>
      <c r="BH18" s="624"/>
      <c r="BI18" s="624"/>
      <c r="BJ18" s="624"/>
      <c r="BK18" s="624"/>
      <c r="BL18" s="624"/>
      <c r="BM18" s="624"/>
      <c r="BN18" s="625"/>
      <c r="BO18" s="626" t="s">
        <v>251</v>
      </c>
      <c r="BP18" s="626"/>
      <c r="BQ18" s="626"/>
      <c r="BR18" s="626"/>
      <c r="BS18" s="627" t="s">
        <v>133</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251</v>
      </c>
      <c r="CS18" s="624"/>
      <c r="CT18" s="624"/>
      <c r="CU18" s="624"/>
      <c r="CV18" s="624"/>
      <c r="CW18" s="624"/>
      <c r="CX18" s="624"/>
      <c r="CY18" s="625"/>
      <c r="CZ18" s="626" t="s">
        <v>251</v>
      </c>
      <c r="DA18" s="626"/>
      <c r="DB18" s="626"/>
      <c r="DC18" s="626"/>
      <c r="DD18" s="632" t="s">
        <v>133</v>
      </c>
      <c r="DE18" s="624"/>
      <c r="DF18" s="624"/>
      <c r="DG18" s="624"/>
      <c r="DH18" s="624"/>
      <c r="DI18" s="624"/>
      <c r="DJ18" s="624"/>
      <c r="DK18" s="624"/>
      <c r="DL18" s="624"/>
      <c r="DM18" s="624"/>
      <c r="DN18" s="624"/>
      <c r="DO18" s="624"/>
      <c r="DP18" s="625"/>
      <c r="DQ18" s="632" t="s">
        <v>251</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4662</v>
      </c>
      <c r="S19" s="624"/>
      <c r="T19" s="624"/>
      <c r="U19" s="624"/>
      <c r="V19" s="624"/>
      <c r="W19" s="624"/>
      <c r="X19" s="624"/>
      <c r="Y19" s="625"/>
      <c r="Z19" s="626">
        <v>0</v>
      </c>
      <c r="AA19" s="626"/>
      <c r="AB19" s="626"/>
      <c r="AC19" s="626"/>
      <c r="AD19" s="627">
        <v>4662</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251</v>
      </c>
      <c r="BH19" s="624"/>
      <c r="BI19" s="624"/>
      <c r="BJ19" s="624"/>
      <c r="BK19" s="624"/>
      <c r="BL19" s="624"/>
      <c r="BM19" s="624"/>
      <c r="BN19" s="625"/>
      <c r="BO19" s="626" t="s">
        <v>251</v>
      </c>
      <c r="BP19" s="626"/>
      <c r="BQ19" s="626"/>
      <c r="BR19" s="626"/>
      <c r="BS19" s="627" t="s">
        <v>251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133</v>
      </c>
      <c r="DA19" s="626"/>
      <c r="DB19" s="626"/>
      <c r="DC19" s="626"/>
      <c r="DD19" s="632" t="s">
        <v>251</v>
      </c>
      <c r="DE19" s="624"/>
      <c r="DF19" s="624"/>
      <c r="DG19" s="624"/>
      <c r="DH19" s="624"/>
      <c r="DI19" s="624"/>
      <c r="DJ19" s="624"/>
      <c r="DK19" s="624"/>
      <c r="DL19" s="624"/>
      <c r="DM19" s="624"/>
      <c r="DN19" s="624"/>
      <c r="DO19" s="624"/>
      <c r="DP19" s="625"/>
      <c r="DQ19" s="632" t="s">
        <v>251</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251</v>
      </c>
      <c r="S20" s="624"/>
      <c r="T20" s="624"/>
      <c r="U20" s="624"/>
      <c r="V20" s="624"/>
      <c r="W20" s="624"/>
      <c r="X20" s="624"/>
      <c r="Y20" s="625"/>
      <c r="Z20" s="626" t="s">
        <v>133</v>
      </c>
      <c r="AA20" s="626"/>
      <c r="AB20" s="626"/>
      <c r="AC20" s="626"/>
      <c r="AD20" s="627" t="s">
        <v>251</v>
      </c>
      <c r="AE20" s="627"/>
      <c r="AF20" s="627"/>
      <c r="AG20" s="627"/>
      <c r="AH20" s="627"/>
      <c r="AI20" s="627"/>
      <c r="AJ20" s="627"/>
      <c r="AK20" s="627"/>
      <c r="AL20" s="628" t="s">
        <v>133</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133</v>
      </c>
      <c r="BH20" s="624"/>
      <c r="BI20" s="624"/>
      <c r="BJ20" s="624"/>
      <c r="BK20" s="624"/>
      <c r="BL20" s="624"/>
      <c r="BM20" s="624"/>
      <c r="BN20" s="625"/>
      <c r="BO20" s="626" t="s">
        <v>133</v>
      </c>
      <c r="BP20" s="626"/>
      <c r="BQ20" s="626"/>
      <c r="BR20" s="626"/>
      <c r="BS20" s="627" t="s">
        <v>133</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9996754</v>
      </c>
      <c r="CS20" s="624"/>
      <c r="CT20" s="624"/>
      <c r="CU20" s="624"/>
      <c r="CV20" s="624"/>
      <c r="CW20" s="624"/>
      <c r="CX20" s="624"/>
      <c r="CY20" s="625"/>
      <c r="CZ20" s="626">
        <v>100</v>
      </c>
      <c r="DA20" s="626"/>
      <c r="DB20" s="626"/>
      <c r="DC20" s="626"/>
      <c r="DD20" s="632">
        <v>2744400</v>
      </c>
      <c r="DE20" s="624"/>
      <c r="DF20" s="624"/>
      <c r="DG20" s="624"/>
      <c r="DH20" s="624"/>
      <c r="DI20" s="624"/>
      <c r="DJ20" s="624"/>
      <c r="DK20" s="624"/>
      <c r="DL20" s="624"/>
      <c r="DM20" s="624"/>
      <c r="DN20" s="624"/>
      <c r="DO20" s="624"/>
      <c r="DP20" s="625"/>
      <c r="DQ20" s="632">
        <v>5859579</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3012042</v>
      </c>
      <c r="S21" s="624"/>
      <c r="T21" s="624"/>
      <c r="U21" s="624"/>
      <c r="V21" s="624"/>
      <c r="W21" s="624"/>
      <c r="X21" s="624"/>
      <c r="Y21" s="625"/>
      <c r="Z21" s="626">
        <v>28.5</v>
      </c>
      <c r="AA21" s="626"/>
      <c r="AB21" s="626"/>
      <c r="AC21" s="626"/>
      <c r="AD21" s="627">
        <v>2259206</v>
      </c>
      <c r="AE21" s="627"/>
      <c r="AF21" s="627"/>
      <c r="AG21" s="627"/>
      <c r="AH21" s="627"/>
      <c r="AI21" s="627"/>
      <c r="AJ21" s="627"/>
      <c r="AK21" s="627"/>
      <c r="AL21" s="628">
        <v>54.8</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133</v>
      </c>
      <c r="BP21" s="626"/>
      <c r="BQ21" s="626"/>
      <c r="BR21" s="626"/>
      <c r="BS21" s="627" t="s">
        <v>251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2259206</v>
      </c>
      <c r="S22" s="624"/>
      <c r="T22" s="624"/>
      <c r="U22" s="624"/>
      <c r="V22" s="624"/>
      <c r="W22" s="624"/>
      <c r="X22" s="624"/>
      <c r="Y22" s="625"/>
      <c r="Z22" s="626">
        <v>21.4</v>
      </c>
      <c r="AA22" s="626"/>
      <c r="AB22" s="626"/>
      <c r="AC22" s="626"/>
      <c r="AD22" s="627">
        <v>2259206</v>
      </c>
      <c r="AE22" s="627"/>
      <c r="AF22" s="627"/>
      <c r="AG22" s="627"/>
      <c r="AH22" s="627"/>
      <c r="AI22" s="627"/>
      <c r="AJ22" s="627"/>
      <c r="AK22" s="627"/>
      <c r="AL22" s="628">
        <v>54.8</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133</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752836</v>
      </c>
      <c r="S23" s="624"/>
      <c r="T23" s="624"/>
      <c r="U23" s="624"/>
      <c r="V23" s="624"/>
      <c r="W23" s="624"/>
      <c r="X23" s="624"/>
      <c r="Y23" s="625"/>
      <c r="Z23" s="626">
        <v>7.1</v>
      </c>
      <c r="AA23" s="626"/>
      <c r="AB23" s="626"/>
      <c r="AC23" s="626"/>
      <c r="AD23" s="627" t="s">
        <v>251</v>
      </c>
      <c r="AE23" s="627"/>
      <c r="AF23" s="627"/>
      <c r="AG23" s="627"/>
      <c r="AH23" s="627"/>
      <c r="AI23" s="627"/>
      <c r="AJ23" s="627"/>
      <c r="AK23" s="627"/>
      <c r="AL23" s="628" t="s">
        <v>133</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251</v>
      </c>
      <c r="BH23" s="624"/>
      <c r="BI23" s="624"/>
      <c r="BJ23" s="624"/>
      <c r="BK23" s="624"/>
      <c r="BL23" s="624"/>
      <c r="BM23" s="624"/>
      <c r="BN23" s="625"/>
      <c r="BO23" s="626" t="s">
        <v>133</v>
      </c>
      <c r="BP23" s="626"/>
      <c r="BQ23" s="626"/>
      <c r="BR23" s="626"/>
      <c r="BS23" s="627" t="s">
        <v>251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133</v>
      </c>
      <c r="S24" s="624"/>
      <c r="T24" s="624"/>
      <c r="U24" s="624"/>
      <c r="V24" s="624"/>
      <c r="W24" s="624"/>
      <c r="X24" s="624"/>
      <c r="Y24" s="625"/>
      <c r="Z24" s="626" t="s">
        <v>251</v>
      </c>
      <c r="AA24" s="626"/>
      <c r="AB24" s="626"/>
      <c r="AC24" s="626"/>
      <c r="AD24" s="627" t="s">
        <v>133</v>
      </c>
      <c r="AE24" s="627"/>
      <c r="AF24" s="627"/>
      <c r="AG24" s="627"/>
      <c r="AH24" s="627"/>
      <c r="AI24" s="627"/>
      <c r="AJ24" s="627"/>
      <c r="AK24" s="627"/>
      <c r="AL24" s="628" t="s">
        <v>133</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251</v>
      </c>
      <c r="BH24" s="624"/>
      <c r="BI24" s="624"/>
      <c r="BJ24" s="624"/>
      <c r="BK24" s="624"/>
      <c r="BL24" s="624"/>
      <c r="BM24" s="624"/>
      <c r="BN24" s="625"/>
      <c r="BO24" s="626" t="s">
        <v>251</v>
      </c>
      <c r="BP24" s="626"/>
      <c r="BQ24" s="626"/>
      <c r="BR24" s="626"/>
      <c r="BS24" s="627" t="s">
        <v>133</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2845438</v>
      </c>
      <c r="CS24" s="613"/>
      <c r="CT24" s="613"/>
      <c r="CU24" s="613"/>
      <c r="CV24" s="613"/>
      <c r="CW24" s="613"/>
      <c r="CX24" s="613"/>
      <c r="CY24" s="614"/>
      <c r="CZ24" s="617">
        <v>28.5</v>
      </c>
      <c r="DA24" s="618"/>
      <c r="DB24" s="618"/>
      <c r="DC24" s="634"/>
      <c r="DD24" s="653">
        <v>2381803</v>
      </c>
      <c r="DE24" s="613"/>
      <c r="DF24" s="613"/>
      <c r="DG24" s="613"/>
      <c r="DH24" s="613"/>
      <c r="DI24" s="613"/>
      <c r="DJ24" s="613"/>
      <c r="DK24" s="614"/>
      <c r="DL24" s="653">
        <v>2364178</v>
      </c>
      <c r="DM24" s="613"/>
      <c r="DN24" s="613"/>
      <c r="DO24" s="613"/>
      <c r="DP24" s="613"/>
      <c r="DQ24" s="613"/>
      <c r="DR24" s="613"/>
      <c r="DS24" s="613"/>
      <c r="DT24" s="613"/>
      <c r="DU24" s="613"/>
      <c r="DV24" s="614"/>
      <c r="DW24" s="617">
        <v>56.3</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4876683</v>
      </c>
      <c r="S25" s="624"/>
      <c r="T25" s="624"/>
      <c r="U25" s="624"/>
      <c r="V25" s="624"/>
      <c r="W25" s="624"/>
      <c r="X25" s="624"/>
      <c r="Y25" s="625"/>
      <c r="Z25" s="626">
        <v>46.2</v>
      </c>
      <c r="AA25" s="626"/>
      <c r="AB25" s="626"/>
      <c r="AC25" s="626"/>
      <c r="AD25" s="627">
        <v>4123847</v>
      </c>
      <c r="AE25" s="627"/>
      <c r="AF25" s="627"/>
      <c r="AG25" s="627"/>
      <c r="AH25" s="627"/>
      <c r="AI25" s="627"/>
      <c r="AJ25" s="627"/>
      <c r="AK25" s="627"/>
      <c r="AL25" s="628">
        <v>100</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251</v>
      </c>
      <c r="BH25" s="624"/>
      <c r="BI25" s="624"/>
      <c r="BJ25" s="624"/>
      <c r="BK25" s="624"/>
      <c r="BL25" s="624"/>
      <c r="BM25" s="624"/>
      <c r="BN25" s="625"/>
      <c r="BO25" s="626" t="s">
        <v>251</v>
      </c>
      <c r="BP25" s="626"/>
      <c r="BQ25" s="626"/>
      <c r="BR25" s="626"/>
      <c r="BS25" s="627" t="s">
        <v>133</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1383681</v>
      </c>
      <c r="CS25" s="654"/>
      <c r="CT25" s="654"/>
      <c r="CU25" s="654"/>
      <c r="CV25" s="654"/>
      <c r="CW25" s="654"/>
      <c r="CX25" s="654"/>
      <c r="CY25" s="655"/>
      <c r="CZ25" s="628">
        <v>13.8</v>
      </c>
      <c r="DA25" s="656"/>
      <c r="DB25" s="656"/>
      <c r="DC25" s="658"/>
      <c r="DD25" s="632">
        <v>1283548</v>
      </c>
      <c r="DE25" s="654"/>
      <c r="DF25" s="654"/>
      <c r="DG25" s="654"/>
      <c r="DH25" s="654"/>
      <c r="DI25" s="654"/>
      <c r="DJ25" s="654"/>
      <c r="DK25" s="655"/>
      <c r="DL25" s="632">
        <v>1272867</v>
      </c>
      <c r="DM25" s="654"/>
      <c r="DN25" s="654"/>
      <c r="DO25" s="654"/>
      <c r="DP25" s="654"/>
      <c r="DQ25" s="654"/>
      <c r="DR25" s="654"/>
      <c r="DS25" s="654"/>
      <c r="DT25" s="654"/>
      <c r="DU25" s="654"/>
      <c r="DV25" s="655"/>
      <c r="DW25" s="628">
        <v>30.3</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726</v>
      </c>
      <c r="S26" s="624"/>
      <c r="T26" s="624"/>
      <c r="U26" s="624"/>
      <c r="V26" s="624"/>
      <c r="W26" s="624"/>
      <c r="X26" s="624"/>
      <c r="Y26" s="625"/>
      <c r="Z26" s="626">
        <v>0</v>
      </c>
      <c r="AA26" s="626"/>
      <c r="AB26" s="626"/>
      <c r="AC26" s="626"/>
      <c r="AD26" s="627">
        <v>726</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251</v>
      </c>
      <c r="BH26" s="624"/>
      <c r="BI26" s="624"/>
      <c r="BJ26" s="624"/>
      <c r="BK26" s="624"/>
      <c r="BL26" s="624"/>
      <c r="BM26" s="624"/>
      <c r="BN26" s="625"/>
      <c r="BO26" s="626" t="s">
        <v>251</v>
      </c>
      <c r="BP26" s="626"/>
      <c r="BQ26" s="626"/>
      <c r="BR26" s="626"/>
      <c r="BS26" s="627" t="s">
        <v>133</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876100</v>
      </c>
      <c r="CS26" s="624"/>
      <c r="CT26" s="624"/>
      <c r="CU26" s="624"/>
      <c r="CV26" s="624"/>
      <c r="CW26" s="624"/>
      <c r="CX26" s="624"/>
      <c r="CY26" s="625"/>
      <c r="CZ26" s="628">
        <v>8.8000000000000007</v>
      </c>
      <c r="DA26" s="656"/>
      <c r="DB26" s="656"/>
      <c r="DC26" s="658"/>
      <c r="DD26" s="632">
        <v>815063</v>
      </c>
      <c r="DE26" s="624"/>
      <c r="DF26" s="624"/>
      <c r="DG26" s="624"/>
      <c r="DH26" s="624"/>
      <c r="DI26" s="624"/>
      <c r="DJ26" s="624"/>
      <c r="DK26" s="625"/>
      <c r="DL26" s="632" t="s">
        <v>251</v>
      </c>
      <c r="DM26" s="624"/>
      <c r="DN26" s="624"/>
      <c r="DO26" s="624"/>
      <c r="DP26" s="624"/>
      <c r="DQ26" s="624"/>
      <c r="DR26" s="624"/>
      <c r="DS26" s="624"/>
      <c r="DT26" s="624"/>
      <c r="DU26" s="624"/>
      <c r="DV26" s="625"/>
      <c r="DW26" s="628" t="s">
        <v>251</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28935</v>
      </c>
      <c r="S27" s="624"/>
      <c r="T27" s="624"/>
      <c r="U27" s="624"/>
      <c r="V27" s="624"/>
      <c r="W27" s="624"/>
      <c r="X27" s="624"/>
      <c r="Y27" s="625"/>
      <c r="Z27" s="626">
        <v>0.3</v>
      </c>
      <c r="AA27" s="626"/>
      <c r="AB27" s="626"/>
      <c r="AC27" s="626"/>
      <c r="AD27" s="627" t="s">
        <v>251</v>
      </c>
      <c r="AE27" s="627"/>
      <c r="AF27" s="627"/>
      <c r="AG27" s="627"/>
      <c r="AH27" s="627"/>
      <c r="AI27" s="627"/>
      <c r="AJ27" s="627"/>
      <c r="AK27" s="627"/>
      <c r="AL27" s="628" t="s">
        <v>133</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1600303</v>
      </c>
      <c r="BH27" s="624"/>
      <c r="BI27" s="624"/>
      <c r="BJ27" s="624"/>
      <c r="BK27" s="624"/>
      <c r="BL27" s="624"/>
      <c r="BM27" s="624"/>
      <c r="BN27" s="625"/>
      <c r="BO27" s="626">
        <v>100</v>
      </c>
      <c r="BP27" s="626"/>
      <c r="BQ27" s="626"/>
      <c r="BR27" s="626"/>
      <c r="BS27" s="627">
        <v>13285</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363071</v>
      </c>
      <c r="CS27" s="654"/>
      <c r="CT27" s="654"/>
      <c r="CU27" s="654"/>
      <c r="CV27" s="654"/>
      <c r="CW27" s="654"/>
      <c r="CX27" s="654"/>
      <c r="CY27" s="655"/>
      <c r="CZ27" s="628">
        <v>3.6</v>
      </c>
      <c r="DA27" s="656"/>
      <c r="DB27" s="656"/>
      <c r="DC27" s="658"/>
      <c r="DD27" s="632">
        <v>104188</v>
      </c>
      <c r="DE27" s="654"/>
      <c r="DF27" s="654"/>
      <c r="DG27" s="654"/>
      <c r="DH27" s="654"/>
      <c r="DI27" s="654"/>
      <c r="DJ27" s="654"/>
      <c r="DK27" s="655"/>
      <c r="DL27" s="632">
        <v>97244</v>
      </c>
      <c r="DM27" s="654"/>
      <c r="DN27" s="654"/>
      <c r="DO27" s="654"/>
      <c r="DP27" s="654"/>
      <c r="DQ27" s="654"/>
      <c r="DR27" s="654"/>
      <c r="DS27" s="654"/>
      <c r="DT27" s="654"/>
      <c r="DU27" s="654"/>
      <c r="DV27" s="655"/>
      <c r="DW27" s="628">
        <v>2.2999999999999998</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147206</v>
      </c>
      <c r="S28" s="624"/>
      <c r="T28" s="624"/>
      <c r="U28" s="624"/>
      <c r="V28" s="624"/>
      <c r="W28" s="624"/>
      <c r="X28" s="624"/>
      <c r="Y28" s="625"/>
      <c r="Z28" s="626">
        <v>1.4</v>
      </c>
      <c r="AA28" s="626"/>
      <c r="AB28" s="626"/>
      <c r="AC28" s="626"/>
      <c r="AD28" s="627">
        <v>450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1098686</v>
      </c>
      <c r="CS28" s="624"/>
      <c r="CT28" s="624"/>
      <c r="CU28" s="624"/>
      <c r="CV28" s="624"/>
      <c r="CW28" s="624"/>
      <c r="CX28" s="624"/>
      <c r="CY28" s="625"/>
      <c r="CZ28" s="628">
        <v>11</v>
      </c>
      <c r="DA28" s="656"/>
      <c r="DB28" s="656"/>
      <c r="DC28" s="658"/>
      <c r="DD28" s="632">
        <v>994067</v>
      </c>
      <c r="DE28" s="624"/>
      <c r="DF28" s="624"/>
      <c r="DG28" s="624"/>
      <c r="DH28" s="624"/>
      <c r="DI28" s="624"/>
      <c r="DJ28" s="624"/>
      <c r="DK28" s="625"/>
      <c r="DL28" s="632">
        <v>994067</v>
      </c>
      <c r="DM28" s="624"/>
      <c r="DN28" s="624"/>
      <c r="DO28" s="624"/>
      <c r="DP28" s="624"/>
      <c r="DQ28" s="624"/>
      <c r="DR28" s="624"/>
      <c r="DS28" s="624"/>
      <c r="DT28" s="624"/>
      <c r="DU28" s="624"/>
      <c r="DV28" s="625"/>
      <c r="DW28" s="628">
        <v>23.7</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2410</v>
      </c>
      <c r="S29" s="624"/>
      <c r="T29" s="624"/>
      <c r="U29" s="624"/>
      <c r="V29" s="624"/>
      <c r="W29" s="624"/>
      <c r="X29" s="624"/>
      <c r="Y29" s="625"/>
      <c r="Z29" s="626">
        <v>0</v>
      </c>
      <c r="AA29" s="626"/>
      <c r="AB29" s="626"/>
      <c r="AC29" s="626"/>
      <c r="AD29" s="627" t="s">
        <v>133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74</v>
      </c>
      <c r="CG29" s="621"/>
      <c r="CH29" s="621"/>
      <c r="CI29" s="621"/>
      <c r="CJ29" s="621"/>
      <c r="CK29" s="621"/>
      <c r="CL29" s="621"/>
      <c r="CM29" s="621"/>
      <c r="CN29" s="621"/>
      <c r="CO29" s="621"/>
      <c r="CP29" s="621"/>
      <c r="CQ29" s="622"/>
      <c r="CR29" s="623">
        <v>1098686</v>
      </c>
      <c r="CS29" s="654"/>
      <c r="CT29" s="654"/>
      <c r="CU29" s="654"/>
      <c r="CV29" s="654"/>
      <c r="CW29" s="654"/>
      <c r="CX29" s="654"/>
      <c r="CY29" s="655"/>
      <c r="CZ29" s="628">
        <v>11</v>
      </c>
      <c r="DA29" s="656"/>
      <c r="DB29" s="656"/>
      <c r="DC29" s="658"/>
      <c r="DD29" s="632">
        <v>994067</v>
      </c>
      <c r="DE29" s="654"/>
      <c r="DF29" s="654"/>
      <c r="DG29" s="654"/>
      <c r="DH29" s="654"/>
      <c r="DI29" s="654"/>
      <c r="DJ29" s="654"/>
      <c r="DK29" s="655"/>
      <c r="DL29" s="632">
        <v>994067</v>
      </c>
      <c r="DM29" s="654"/>
      <c r="DN29" s="654"/>
      <c r="DO29" s="654"/>
      <c r="DP29" s="654"/>
      <c r="DQ29" s="654"/>
      <c r="DR29" s="654"/>
      <c r="DS29" s="654"/>
      <c r="DT29" s="654"/>
      <c r="DU29" s="654"/>
      <c r="DV29" s="655"/>
      <c r="DW29" s="628">
        <v>23.7</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1273833</v>
      </c>
      <c r="S30" s="624"/>
      <c r="T30" s="624"/>
      <c r="U30" s="624"/>
      <c r="V30" s="624"/>
      <c r="W30" s="624"/>
      <c r="X30" s="624"/>
      <c r="Y30" s="625"/>
      <c r="Z30" s="626">
        <v>12.1</v>
      </c>
      <c r="AA30" s="626"/>
      <c r="AB30" s="626"/>
      <c r="AC30" s="626"/>
      <c r="AD30" s="627" t="s">
        <v>133</v>
      </c>
      <c r="AE30" s="627"/>
      <c r="AF30" s="627"/>
      <c r="AG30" s="627"/>
      <c r="AH30" s="627"/>
      <c r="AI30" s="627"/>
      <c r="AJ30" s="627"/>
      <c r="AK30" s="627"/>
      <c r="AL30" s="628" t="s">
        <v>251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1082044</v>
      </c>
      <c r="CS30" s="624"/>
      <c r="CT30" s="624"/>
      <c r="CU30" s="624"/>
      <c r="CV30" s="624"/>
      <c r="CW30" s="624"/>
      <c r="CX30" s="624"/>
      <c r="CY30" s="625"/>
      <c r="CZ30" s="628">
        <v>10.8</v>
      </c>
      <c r="DA30" s="656"/>
      <c r="DB30" s="656"/>
      <c r="DC30" s="658"/>
      <c r="DD30" s="632">
        <v>993044</v>
      </c>
      <c r="DE30" s="624"/>
      <c r="DF30" s="624"/>
      <c r="DG30" s="624"/>
      <c r="DH30" s="624"/>
      <c r="DI30" s="624"/>
      <c r="DJ30" s="624"/>
      <c r="DK30" s="625"/>
      <c r="DL30" s="632">
        <v>993044</v>
      </c>
      <c r="DM30" s="624"/>
      <c r="DN30" s="624"/>
      <c r="DO30" s="624"/>
      <c r="DP30" s="624"/>
      <c r="DQ30" s="624"/>
      <c r="DR30" s="624"/>
      <c r="DS30" s="624"/>
      <c r="DT30" s="624"/>
      <c r="DU30" s="624"/>
      <c r="DV30" s="625"/>
      <c r="DW30" s="628">
        <v>23.7</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133</v>
      </c>
      <c r="S31" s="624"/>
      <c r="T31" s="624"/>
      <c r="U31" s="624"/>
      <c r="V31" s="624"/>
      <c r="W31" s="624"/>
      <c r="X31" s="624"/>
      <c r="Y31" s="625"/>
      <c r="Z31" s="626" t="s">
        <v>133</v>
      </c>
      <c r="AA31" s="626"/>
      <c r="AB31" s="626"/>
      <c r="AC31" s="626"/>
      <c r="AD31" s="627" t="s">
        <v>133</v>
      </c>
      <c r="AE31" s="627"/>
      <c r="AF31" s="627"/>
      <c r="AG31" s="627"/>
      <c r="AH31" s="627"/>
      <c r="AI31" s="627"/>
      <c r="AJ31" s="627"/>
      <c r="AK31" s="627"/>
      <c r="AL31" s="628" t="s">
        <v>133</v>
      </c>
      <c r="AM31" s="629"/>
      <c r="AN31" s="629"/>
      <c r="AO31" s="630"/>
      <c r="AP31" s="667" t="s">
        <v>317</v>
      </c>
      <c r="AQ31" s="668"/>
      <c r="AR31" s="668"/>
      <c r="AS31" s="668"/>
      <c r="AT31" s="673" t="s">
        <v>318</v>
      </c>
      <c r="AU31" s="218"/>
      <c r="AV31" s="218"/>
      <c r="AW31" s="218"/>
      <c r="AX31" s="609" t="s">
        <v>193</v>
      </c>
      <c r="AY31" s="610"/>
      <c r="AZ31" s="610"/>
      <c r="BA31" s="610"/>
      <c r="BB31" s="610"/>
      <c r="BC31" s="610"/>
      <c r="BD31" s="610"/>
      <c r="BE31" s="610"/>
      <c r="BF31" s="611"/>
      <c r="BG31" s="676">
        <v>99.9</v>
      </c>
      <c r="BH31" s="677"/>
      <c r="BI31" s="677"/>
      <c r="BJ31" s="677"/>
      <c r="BK31" s="677"/>
      <c r="BL31" s="677"/>
      <c r="BM31" s="618">
        <v>99.1</v>
      </c>
      <c r="BN31" s="677"/>
      <c r="BO31" s="677"/>
      <c r="BP31" s="677"/>
      <c r="BQ31" s="678"/>
      <c r="BR31" s="676">
        <v>99.4</v>
      </c>
      <c r="BS31" s="677"/>
      <c r="BT31" s="677"/>
      <c r="BU31" s="677"/>
      <c r="BV31" s="677"/>
      <c r="BW31" s="677"/>
      <c r="BX31" s="618">
        <v>98.7</v>
      </c>
      <c r="BY31" s="677"/>
      <c r="BZ31" s="677"/>
      <c r="CA31" s="677"/>
      <c r="CB31" s="678"/>
      <c r="CD31" s="663"/>
      <c r="CE31" s="664"/>
      <c r="CF31" s="620" t="s">
        <v>319</v>
      </c>
      <c r="CG31" s="621"/>
      <c r="CH31" s="621"/>
      <c r="CI31" s="621"/>
      <c r="CJ31" s="621"/>
      <c r="CK31" s="621"/>
      <c r="CL31" s="621"/>
      <c r="CM31" s="621"/>
      <c r="CN31" s="621"/>
      <c r="CO31" s="621"/>
      <c r="CP31" s="621"/>
      <c r="CQ31" s="622"/>
      <c r="CR31" s="623">
        <v>16642</v>
      </c>
      <c r="CS31" s="654"/>
      <c r="CT31" s="654"/>
      <c r="CU31" s="654"/>
      <c r="CV31" s="654"/>
      <c r="CW31" s="654"/>
      <c r="CX31" s="654"/>
      <c r="CY31" s="655"/>
      <c r="CZ31" s="628">
        <v>0.2</v>
      </c>
      <c r="DA31" s="656"/>
      <c r="DB31" s="656"/>
      <c r="DC31" s="658"/>
      <c r="DD31" s="632">
        <v>1023</v>
      </c>
      <c r="DE31" s="654"/>
      <c r="DF31" s="654"/>
      <c r="DG31" s="654"/>
      <c r="DH31" s="654"/>
      <c r="DI31" s="654"/>
      <c r="DJ31" s="654"/>
      <c r="DK31" s="655"/>
      <c r="DL31" s="632">
        <v>1023</v>
      </c>
      <c r="DM31" s="654"/>
      <c r="DN31" s="654"/>
      <c r="DO31" s="654"/>
      <c r="DP31" s="654"/>
      <c r="DQ31" s="654"/>
      <c r="DR31" s="654"/>
      <c r="DS31" s="654"/>
      <c r="DT31" s="654"/>
      <c r="DU31" s="654"/>
      <c r="DV31" s="655"/>
      <c r="DW31" s="628">
        <v>0</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870975</v>
      </c>
      <c r="S32" s="624"/>
      <c r="T32" s="624"/>
      <c r="U32" s="624"/>
      <c r="V32" s="624"/>
      <c r="W32" s="624"/>
      <c r="X32" s="624"/>
      <c r="Y32" s="625"/>
      <c r="Z32" s="626">
        <v>8.1999999999999993</v>
      </c>
      <c r="AA32" s="626"/>
      <c r="AB32" s="626"/>
      <c r="AC32" s="626"/>
      <c r="AD32" s="627" t="s">
        <v>251</v>
      </c>
      <c r="AE32" s="627"/>
      <c r="AF32" s="627"/>
      <c r="AG32" s="627"/>
      <c r="AH32" s="627"/>
      <c r="AI32" s="627"/>
      <c r="AJ32" s="627"/>
      <c r="AK32" s="627"/>
      <c r="AL32" s="628" t="s">
        <v>251</v>
      </c>
      <c r="AM32" s="629"/>
      <c r="AN32" s="629"/>
      <c r="AO32" s="630"/>
      <c r="AP32" s="669"/>
      <c r="AQ32" s="670"/>
      <c r="AR32" s="670"/>
      <c r="AS32" s="670"/>
      <c r="AT32" s="674"/>
      <c r="AU32" s="214" t="s">
        <v>321</v>
      </c>
      <c r="AX32" s="620" t="s">
        <v>322</v>
      </c>
      <c r="AY32" s="621"/>
      <c r="AZ32" s="621"/>
      <c r="BA32" s="621"/>
      <c r="BB32" s="621"/>
      <c r="BC32" s="621"/>
      <c r="BD32" s="621"/>
      <c r="BE32" s="621"/>
      <c r="BF32" s="622"/>
      <c r="BG32" s="679">
        <v>99.8</v>
      </c>
      <c r="BH32" s="654"/>
      <c r="BI32" s="654"/>
      <c r="BJ32" s="654"/>
      <c r="BK32" s="654"/>
      <c r="BL32" s="654"/>
      <c r="BM32" s="629">
        <v>99.5</v>
      </c>
      <c r="BN32" s="654"/>
      <c r="BO32" s="654"/>
      <c r="BP32" s="654"/>
      <c r="BQ32" s="680"/>
      <c r="BR32" s="679">
        <v>97.4</v>
      </c>
      <c r="BS32" s="654"/>
      <c r="BT32" s="654"/>
      <c r="BU32" s="654"/>
      <c r="BV32" s="654"/>
      <c r="BW32" s="654"/>
      <c r="BX32" s="629">
        <v>97</v>
      </c>
      <c r="BY32" s="654"/>
      <c r="BZ32" s="654"/>
      <c r="CA32" s="654"/>
      <c r="CB32" s="680"/>
      <c r="CD32" s="665"/>
      <c r="CE32" s="666"/>
      <c r="CF32" s="620" t="s">
        <v>323</v>
      </c>
      <c r="CG32" s="621"/>
      <c r="CH32" s="621"/>
      <c r="CI32" s="621"/>
      <c r="CJ32" s="621"/>
      <c r="CK32" s="621"/>
      <c r="CL32" s="621"/>
      <c r="CM32" s="621"/>
      <c r="CN32" s="621"/>
      <c r="CO32" s="621"/>
      <c r="CP32" s="621"/>
      <c r="CQ32" s="622"/>
      <c r="CR32" s="623" t="s">
        <v>251</v>
      </c>
      <c r="CS32" s="624"/>
      <c r="CT32" s="624"/>
      <c r="CU32" s="624"/>
      <c r="CV32" s="624"/>
      <c r="CW32" s="624"/>
      <c r="CX32" s="624"/>
      <c r="CY32" s="625"/>
      <c r="CZ32" s="628" t="s">
        <v>133</v>
      </c>
      <c r="DA32" s="656"/>
      <c r="DB32" s="656"/>
      <c r="DC32" s="658"/>
      <c r="DD32" s="632" t="s">
        <v>251</v>
      </c>
      <c r="DE32" s="624"/>
      <c r="DF32" s="624"/>
      <c r="DG32" s="624"/>
      <c r="DH32" s="624"/>
      <c r="DI32" s="624"/>
      <c r="DJ32" s="624"/>
      <c r="DK32" s="625"/>
      <c r="DL32" s="632" t="s">
        <v>251</v>
      </c>
      <c r="DM32" s="624"/>
      <c r="DN32" s="624"/>
      <c r="DO32" s="624"/>
      <c r="DP32" s="624"/>
      <c r="DQ32" s="624"/>
      <c r="DR32" s="624"/>
      <c r="DS32" s="624"/>
      <c r="DT32" s="624"/>
      <c r="DU32" s="624"/>
      <c r="DV32" s="625"/>
      <c r="DW32" s="628" t="s">
        <v>133</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86051</v>
      </c>
      <c r="S33" s="624"/>
      <c r="T33" s="624"/>
      <c r="U33" s="624"/>
      <c r="V33" s="624"/>
      <c r="W33" s="624"/>
      <c r="X33" s="624"/>
      <c r="Y33" s="625"/>
      <c r="Z33" s="626">
        <v>0.8</v>
      </c>
      <c r="AA33" s="626"/>
      <c r="AB33" s="626"/>
      <c r="AC33" s="626"/>
      <c r="AD33" s="627" t="s">
        <v>133</v>
      </c>
      <c r="AE33" s="627"/>
      <c r="AF33" s="627"/>
      <c r="AG33" s="627"/>
      <c r="AH33" s="627"/>
      <c r="AI33" s="627"/>
      <c r="AJ33" s="627"/>
      <c r="AK33" s="627"/>
      <c r="AL33" s="628" t="s">
        <v>251</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99.9</v>
      </c>
      <c r="BH33" s="682"/>
      <c r="BI33" s="682"/>
      <c r="BJ33" s="682"/>
      <c r="BK33" s="682"/>
      <c r="BL33" s="682"/>
      <c r="BM33" s="683">
        <v>99</v>
      </c>
      <c r="BN33" s="682"/>
      <c r="BO33" s="682"/>
      <c r="BP33" s="682"/>
      <c r="BQ33" s="684"/>
      <c r="BR33" s="681">
        <v>99.9</v>
      </c>
      <c r="BS33" s="682"/>
      <c r="BT33" s="682"/>
      <c r="BU33" s="682"/>
      <c r="BV33" s="682"/>
      <c r="BW33" s="682"/>
      <c r="BX33" s="683">
        <v>99</v>
      </c>
      <c r="BY33" s="682"/>
      <c r="BZ33" s="682"/>
      <c r="CA33" s="682"/>
      <c r="CB33" s="684"/>
      <c r="CD33" s="620" t="s">
        <v>326</v>
      </c>
      <c r="CE33" s="621"/>
      <c r="CF33" s="621"/>
      <c r="CG33" s="621"/>
      <c r="CH33" s="621"/>
      <c r="CI33" s="621"/>
      <c r="CJ33" s="621"/>
      <c r="CK33" s="621"/>
      <c r="CL33" s="621"/>
      <c r="CM33" s="621"/>
      <c r="CN33" s="621"/>
      <c r="CO33" s="621"/>
      <c r="CP33" s="621"/>
      <c r="CQ33" s="622"/>
      <c r="CR33" s="623">
        <v>4298306</v>
      </c>
      <c r="CS33" s="654"/>
      <c r="CT33" s="654"/>
      <c r="CU33" s="654"/>
      <c r="CV33" s="654"/>
      <c r="CW33" s="654"/>
      <c r="CX33" s="654"/>
      <c r="CY33" s="655"/>
      <c r="CZ33" s="628">
        <v>43</v>
      </c>
      <c r="DA33" s="656"/>
      <c r="DB33" s="656"/>
      <c r="DC33" s="658"/>
      <c r="DD33" s="632">
        <v>2735116</v>
      </c>
      <c r="DE33" s="654"/>
      <c r="DF33" s="654"/>
      <c r="DG33" s="654"/>
      <c r="DH33" s="654"/>
      <c r="DI33" s="654"/>
      <c r="DJ33" s="654"/>
      <c r="DK33" s="655"/>
      <c r="DL33" s="632">
        <v>1323646</v>
      </c>
      <c r="DM33" s="654"/>
      <c r="DN33" s="654"/>
      <c r="DO33" s="654"/>
      <c r="DP33" s="654"/>
      <c r="DQ33" s="654"/>
      <c r="DR33" s="654"/>
      <c r="DS33" s="654"/>
      <c r="DT33" s="654"/>
      <c r="DU33" s="654"/>
      <c r="DV33" s="655"/>
      <c r="DW33" s="628">
        <v>31.5</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475611</v>
      </c>
      <c r="S34" s="624"/>
      <c r="T34" s="624"/>
      <c r="U34" s="624"/>
      <c r="V34" s="624"/>
      <c r="W34" s="624"/>
      <c r="X34" s="624"/>
      <c r="Y34" s="625"/>
      <c r="Z34" s="626">
        <v>4.5</v>
      </c>
      <c r="AA34" s="626"/>
      <c r="AB34" s="626"/>
      <c r="AC34" s="626"/>
      <c r="AD34" s="627" t="s">
        <v>251</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1188910</v>
      </c>
      <c r="CS34" s="624"/>
      <c r="CT34" s="624"/>
      <c r="CU34" s="624"/>
      <c r="CV34" s="624"/>
      <c r="CW34" s="624"/>
      <c r="CX34" s="624"/>
      <c r="CY34" s="625"/>
      <c r="CZ34" s="628">
        <v>11.9</v>
      </c>
      <c r="DA34" s="656"/>
      <c r="DB34" s="656"/>
      <c r="DC34" s="658"/>
      <c r="DD34" s="632">
        <v>696080</v>
      </c>
      <c r="DE34" s="624"/>
      <c r="DF34" s="624"/>
      <c r="DG34" s="624"/>
      <c r="DH34" s="624"/>
      <c r="DI34" s="624"/>
      <c r="DJ34" s="624"/>
      <c r="DK34" s="625"/>
      <c r="DL34" s="632">
        <v>575323</v>
      </c>
      <c r="DM34" s="624"/>
      <c r="DN34" s="624"/>
      <c r="DO34" s="624"/>
      <c r="DP34" s="624"/>
      <c r="DQ34" s="624"/>
      <c r="DR34" s="624"/>
      <c r="DS34" s="624"/>
      <c r="DT34" s="624"/>
      <c r="DU34" s="624"/>
      <c r="DV34" s="625"/>
      <c r="DW34" s="628">
        <v>13.7</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442947</v>
      </c>
      <c r="S35" s="624"/>
      <c r="T35" s="624"/>
      <c r="U35" s="624"/>
      <c r="V35" s="624"/>
      <c r="W35" s="624"/>
      <c r="X35" s="624"/>
      <c r="Y35" s="625"/>
      <c r="Z35" s="626">
        <v>4.2</v>
      </c>
      <c r="AA35" s="626"/>
      <c r="AB35" s="626"/>
      <c r="AC35" s="626"/>
      <c r="AD35" s="627" t="s">
        <v>133</v>
      </c>
      <c r="AE35" s="627"/>
      <c r="AF35" s="627"/>
      <c r="AG35" s="627"/>
      <c r="AH35" s="627"/>
      <c r="AI35" s="627"/>
      <c r="AJ35" s="627"/>
      <c r="AK35" s="627"/>
      <c r="AL35" s="628" t="s">
        <v>133</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234532</v>
      </c>
      <c r="CS35" s="654"/>
      <c r="CT35" s="654"/>
      <c r="CU35" s="654"/>
      <c r="CV35" s="654"/>
      <c r="CW35" s="654"/>
      <c r="CX35" s="654"/>
      <c r="CY35" s="655"/>
      <c r="CZ35" s="628">
        <v>2.2999999999999998</v>
      </c>
      <c r="DA35" s="656"/>
      <c r="DB35" s="656"/>
      <c r="DC35" s="658"/>
      <c r="DD35" s="632">
        <v>163847</v>
      </c>
      <c r="DE35" s="654"/>
      <c r="DF35" s="654"/>
      <c r="DG35" s="654"/>
      <c r="DH35" s="654"/>
      <c r="DI35" s="654"/>
      <c r="DJ35" s="654"/>
      <c r="DK35" s="655"/>
      <c r="DL35" s="632">
        <v>137853</v>
      </c>
      <c r="DM35" s="654"/>
      <c r="DN35" s="654"/>
      <c r="DO35" s="654"/>
      <c r="DP35" s="654"/>
      <c r="DQ35" s="654"/>
      <c r="DR35" s="654"/>
      <c r="DS35" s="654"/>
      <c r="DT35" s="654"/>
      <c r="DU35" s="654"/>
      <c r="DV35" s="655"/>
      <c r="DW35" s="628">
        <v>3.3</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1183503</v>
      </c>
      <c r="S36" s="624"/>
      <c r="T36" s="624"/>
      <c r="U36" s="624"/>
      <c r="V36" s="624"/>
      <c r="W36" s="624"/>
      <c r="X36" s="624"/>
      <c r="Y36" s="625"/>
      <c r="Z36" s="626">
        <v>11.2</v>
      </c>
      <c r="AA36" s="626"/>
      <c r="AB36" s="626"/>
      <c r="AC36" s="626"/>
      <c r="AD36" s="627" t="s">
        <v>251</v>
      </c>
      <c r="AE36" s="627"/>
      <c r="AF36" s="627"/>
      <c r="AG36" s="627"/>
      <c r="AH36" s="627"/>
      <c r="AI36" s="627"/>
      <c r="AJ36" s="627"/>
      <c r="AK36" s="627"/>
      <c r="AL36" s="628" t="s">
        <v>251</v>
      </c>
      <c r="AM36" s="629"/>
      <c r="AN36" s="629"/>
      <c r="AO36" s="630"/>
      <c r="AP36" s="222"/>
      <c r="AQ36" s="685" t="s">
        <v>334</v>
      </c>
      <c r="AR36" s="686"/>
      <c r="AS36" s="686"/>
      <c r="AT36" s="686"/>
      <c r="AU36" s="686"/>
      <c r="AV36" s="686"/>
      <c r="AW36" s="686"/>
      <c r="AX36" s="686"/>
      <c r="AY36" s="687"/>
      <c r="AZ36" s="612">
        <v>623209</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424</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1512535</v>
      </c>
      <c r="CS36" s="624"/>
      <c r="CT36" s="624"/>
      <c r="CU36" s="624"/>
      <c r="CV36" s="624"/>
      <c r="CW36" s="624"/>
      <c r="CX36" s="624"/>
      <c r="CY36" s="625"/>
      <c r="CZ36" s="628">
        <v>15.1</v>
      </c>
      <c r="DA36" s="656"/>
      <c r="DB36" s="656"/>
      <c r="DC36" s="658"/>
      <c r="DD36" s="632">
        <v>936597</v>
      </c>
      <c r="DE36" s="624"/>
      <c r="DF36" s="624"/>
      <c r="DG36" s="624"/>
      <c r="DH36" s="624"/>
      <c r="DI36" s="624"/>
      <c r="DJ36" s="624"/>
      <c r="DK36" s="625"/>
      <c r="DL36" s="632">
        <v>549787</v>
      </c>
      <c r="DM36" s="624"/>
      <c r="DN36" s="624"/>
      <c r="DO36" s="624"/>
      <c r="DP36" s="624"/>
      <c r="DQ36" s="624"/>
      <c r="DR36" s="624"/>
      <c r="DS36" s="624"/>
      <c r="DT36" s="624"/>
      <c r="DU36" s="624"/>
      <c r="DV36" s="625"/>
      <c r="DW36" s="628">
        <v>13.1</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205397</v>
      </c>
      <c r="S37" s="624"/>
      <c r="T37" s="624"/>
      <c r="U37" s="624"/>
      <c r="V37" s="624"/>
      <c r="W37" s="624"/>
      <c r="X37" s="624"/>
      <c r="Y37" s="625"/>
      <c r="Z37" s="626">
        <v>1.9</v>
      </c>
      <c r="AA37" s="626"/>
      <c r="AB37" s="626"/>
      <c r="AC37" s="626"/>
      <c r="AD37" s="627">
        <v>260</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243286</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424</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385492</v>
      </c>
      <c r="CS37" s="654"/>
      <c r="CT37" s="654"/>
      <c r="CU37" s="654"/>
      <c r="CV37" s="654"/>
      <c r="CW37" s="654"/>
      <c r="CX37" s="654"/>
      <c r="CY37" s="655"/>
      <c r="CZ37" s="628">
        <v>3.9</v>
      </c>
      <c r="DA37" s="656"/>
      <c r="DB37" s="656"/>
      <c r="DC37" s="658"/>
      <c r="DD37" s="632">
        <v>385492</v>
      </c>
      <c r="DE37" s="654"/>
      <c r="DF37" s="654"/>
      <c r="DG37" s="654"/>
      <c r="DH37" s="654"/>
      <c r="DI37" s="654"/>
      <c r="DJ37" s="654"/>
      <c r="DK37" s="655"/>
      <c r="DL37" s="632">
        <v>385184</v>
      </c>
      <c r="DM37" s="654"/>
      <c r="DN37" s="654"/>
      <c r="DO37" s="654"/>
      <c r="DP37" s="654"/>
      <c r="DQ37" s="654"/>
      <c r="DR37" s="654"/>
      <c r="DS37" s="654"/>
      <c r="DT37" s="654"/>
      <c r="DU37" s="654"/>
      <c r="DV37" s="655"/>
      <c r="DW37" s="628">
        <v>9.1999999999999993</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963342</v>
      </c>
      <c r="S38" s="624"/>
      <c r="T38" s="624"/>
      <c r="U38" s="624"/>
      <c r="V38" s="624"/>
      <c r="W38" s="624"/>
      <c r="X38" s="624"/>
      <c r="Y38" s="625"/>
      <c r="Z38" s="626">
        <v>9.1</v>
      </c>
      <c r="AA38" s="626"/>
      <c r="AB38" s="626"/>
      <c r="AC38" s="626"/>
      <c r="AD38" s="627" t="s">
        <v>251</v>
      </c>
      <c r="AE38" s="627"/>
      <c r="AF38" s="627"/>
      <c r="AG38" s="627"/>
      <c r="AH38" s="627"/>
      <c r="AI38" s="627"/>
      <c r="AJ38" s="627"/>
      <c r="AK38" s="627"/>
      <c r="AL38" s="628" t="s">
        <v>133</v>
      </c>
      <c r="AM38" s="629"/>
      <c r="AN38" s="629"/>
      <c r="AO38" s="630"/>
      <c r="AQ38" s="689" t="s">
        <v>342</v>
      </c>
      <c r="AR38" s="690"/>
      <c r="AS38" s="690"/>
      <c r="AT38" s="690"/>
      <c r="AU38" s="690"/>
      <c r="AV38" s="690"/>
      <c r="AW38" s="690"/>
      <c r="AX38" s="690"/>
      <c r="AY38" s="691"/>
      <c r="AZ38" s="623">
        <v>121311</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647</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623209</v>
      </c>
      <c r="CS38" s="624"/>
      <c r="CT38" s="624"/>
      <c r="CU38" s="624"/>
      <c r="CV38" s="624"/>
      <c r="CW38" s="624"/>
      <c r="CX38" s="624"/>
      <c r="CY38" s="625"/>
      <c r="CZ38" s="628">
        <v>6.2</v>
      </c>
      <c r="DA38" s="656"/>
      <c r="DB38" s="656"/>
      <c r="DC38" s="658"/>
      <c r="DD38" s="632">
        <v>580690</v>
      </c>
      <c r="DE38" s="624"/>
      <c r="DF38" s="624"/>
      <c r="DG38" s="624"/>
      <c r="DH38" s="624"/>
      <c r="DI38" s="624"/>
      <c r="DJ38" s="624"/>
      <c r="DK38" s="625"/>
      <c r="DL38" s="632">
        <v>59879</v>
      </c>
      <c r="DM38" s="624"/>
      <c r="DN38" s="624"/>
      <c r="DO38" s="624"/>
      <c r="DP38" s="624"/>
      <c r="DQ38" s="624"/>
      <c r="DR38" s="624"/>
      <c r="DS38" s="624"/>
      <c r="DT38" s="624"/>
      <c r="DU38" s="624"/>
      <c r="DV38" s="625"/>
      <c r="DW38" s="628">
        <v>1.4</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251</v>
      </c>
      <c r="S39" s="624"/>
      <c r="T39" s="624"/>
      <c r="U39" s="624"/>
      <c r="V39" s="624"/>
      <c r="W39" s="624"/>
      <c r="X39" s="624"/>
      <c r="Y39" s="625"/>
      <c r="Z39" s="626" t="s">
        <v>251</v>
      </c>
      <c r="AA39" s="626"/>
      <c r="AB39" s="626"/>
      <c r="AC39" s="626"/>
      <c r="AD39" s="627" t="s">
        <v>133</v>
      </c>
      <c r="AE39" s="627"/>
      <c r="AF39" s="627"/>
      <c r="AG39" s="627"/>
      <c r="AH39" s="627"/>
      <c r="AI39" s="627"/>
      <c r="AJ39" s="627"/>
      <c r="AK39" s="627"/>
      <c r="AL39" s="628" t="s">
        <v>133</v>
      </c>
      <c r="AM39" s="629"/>
      <c r="AN39" s="629"/>
      <c r="AO39" s="630"/>
      <c r="AQ39" s="689" t="s">
        <v>346</v>
      </c>
      <c r="AR39" s="690"/>
      <c r="AS39" s="690"/>
      <c r="AT39" s="690"/>
      <c r="AU39" s="690"/>
      <c r="AV39" s="690"/>
      <c r="AW39" s="690"/>
      <c r="AX39" s="690"/>
      <c r="AY39" s="691"/>
      <c r="AZ39" s="623">
        <v>15510</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1120</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662893</v>
      </c>
      <c r="CS39" s="654"/>
      <c r="CT39" s="654"/>
      <c r="CU39" s="654"/>
      <c r="CV39" s="654"/>
      <c r="CW39" s="654"/>
      <c r="CX39" s="654"/>
      <c r="CY39" s="655"/>
      <c r="CZ39" s="628">
        <v>6.6</v>
      </c>
      <c r="DA39" s="656"/>
      <c r="DB39" s="656"/>
      <c r="DC39" s="658"/>
      <c r="DD39" s="632">
        <v>357098</v>
      </c>
      <c r="DE39" s="654"/>
      <c r="DF39" s="654"/>
      <c r="DG39" s="654"/>
      <c r="DH39" s="654"/>
      <c r="DI39" s="654"/>
      <c r="DJ39" s="654"/>
      <c r="DK39" s="655"/>
      <c r="DL39" s="632" t="s">
        <v>133</v>
      </c>
      <c r="DM39" s="654"/>
      <c r="DN39" s="654"/>
      <c r="DO39" s="654"/>
      <c r="DP39" s="654"/>
      <c r="DQ39" s="654"/>
      <c r="DR39" s="654"/>
      <c r="DS39" s="654"/>
      <c r="DT39" s="654"/>
      <c r="DU39" s="654"/>
      <c r="DV39" s="655"/>
      <c r="DW39" s="628" t="s">
        <v>133</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73042</v>
      </c>
      <c r="S40" s="624"/>
      <c r="T40" s="624"/>
      <c r="U40" s="624"/>
      <c r="V40" s="624"/>
      <c r="W40" s="624"/>
      <c r="X40" s="624"/>
      <c r="Y40" s="625"/>
      <c r="Z40" s="626">
        <v>0.7</v>
      </c>
      <c r="AA40" s="626"/>
      <c r="AB40" s="626"/>
      <c r="AC40" s="626"/>
      <c r="AD40" s="627" t="s">
        <v>133</v>
      </c>
      <c r="AE40" s="627"/>
      <c r="AF40" s="627"/>
      <c r="AG40" s="627"/>
      <c r="AH40" s="627"/>
      <c r="AI40" s="627"/>
      <c r="AJ40" s="627"/>
      <c r="AK40" s="627"/>
      <c r="AL40" s="628" t="s">
        <v>133</v>
      </c>
      <c r="AM40" s="629"/>
      <c r="AN40" s="629"/>
      <c r="AO40" s="630"/>
      <c r="AQ40" s="689" t="s">
        <v>350</v>
      </c>
      <c r="AR40" s="690"/>
      <c r="AS40" s="690"/>
      <c r="AT40" s="690"/>
      <c r="AU40" s="690"/>
      <c r="AV40" s="690"/>
      <c r="AW40" s="690"/>
      <c r="AX40" s="690"/>
      <c r="AY40" s="691"/>
      <c r="AZ40" s="623" t="s">
        <v>133</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137</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76227</v>
      </c>
      <c r="CS40" s="624"/>
      <c r="CT40" s="624"/>
      <c r="CU40" s="624"/>
      <c r="CV40" s="624"/>
      <c r="CW40" s="624"/>
      <c r="CX40" s="624"/>
      <c r="CY40" s="625"/>
      <c r="CZ40" s="628">
        <v>0.8</v>
      </c>
      <c r="DA40" s="656"/>
      <c r="DB40" s="656"/>
      <c r="DC40" s="658"/>
      <c r="DD40" s="632">
        <v>804</v>
      </c>
      <c r="DE40" s="624"/>
      <c r="DF40" s="624"/>
      <c r="DG40" s="624"/>
      <c r="DH40" s="624"/>
      <c r="DI40" s="624"/>
      <c r="DJ40" s="624"/>
      <c r="DK40" s="625"/>
      <c r="DL40" s="632">
        <v>804</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10557619</v>
      </c>
      <c r="S41" s="699"/>
      <c r="T41" s="699"/>
      <c r="U41" s="699"/>
      <c r="V41" s="699"/>
      <c r="W41" s="699"/>
      <c r="X41" s="699"/>
      <c r="Y41" s="700"/>
      <c r="Z41" s="701">
        <v>100</v>
      </c>
      <c r="AA41" s="701"/>
      <c r="AB41" s="701"/>
      <c r="AC41" s="701"/>
      <c r="AD41" s="702">
        <v>4125283</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46154</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251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251</v>
      </c>
      <c r="CS41" s="654"/>
      <c r="CT41" s="654"/>
      <c r="CU41" s="654"/>
      <c r="CV41" s="654"/>
      <c r="CW41" s="654"/>
      <c r="CX41" s="654"/>
      <c r="CY41" s="655"/>
      <c r="CZ41" s="628" t="s">
        <v>133</v>
      </c>
      <c r="DA41" s="656"/>
      <c r="DB41" s="656"/>
      <c r="DC41" s="658"/>
      <c r="DD41" s="632" t="s">
        <v>133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196948</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307</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2853010</v>
      </c>
      <c r="CS42" s="654"/>
      <c r="CT42" s="654"/>
      <c r="CU42" s="654"/>
      <c r="CV42" s="654"/>
      <c r="CW42" s="654"/>
      <c r="CX42" s="654"/>
      <c r="CY42" s="655"/>
      <c r="CZ42" s="628">
        <v>28.5</v>
      </c>
      <c r="DA42" s="656"/>
      <c r="DB42" s="656"/>
      <c r="DC42" s="658"/>
      <c r="DD42" s="632">
        <v>742660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26844</v>
      </c>
      <c r="CS43" s="654"/>
      <c r="CT43" s="654"/>
      <c r="CU43" s="654"/>
      <c r="CV43" s="654"/>
      <c r="CW43" s="654"/>
      <c r="CX43" s="654"/>
      <c r="CY43" s="655"/>
      <c r="CZ43" s="628">
        <v>0.3</v>
      </c>
      <c r="DA43" s="656"/>
      <c r="DB43" s="656"/>
      <c r="DC43" s="658"/>
      <c r="DD43" s="632">
        <v>26844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2744400</v>
      </c>
      <c r="CS44" s="624"/>
      <c r="CT44" s="624"/>
      <c r="CU44" s="624"/>
      <c r="CV44" s="624"/>
      <c r="CW44" s="624"/>
      <c r="CX44" s="624"/>
      <c r="CY44" s="625"/>
      <c r="CZ44" s="628">
        <v>27.5</v>
      </c>
      <c r="DA44" s="629"/>
      <c r="DB44" s="629"/>
      <c r="DC44" s="635"/>
      <c r="DD44" s="632">
        <v>674221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1809148</v>
      </c>
      <c r="CS45" s="654"/>
      <c r="CT45" s="654"/>
      <c r="CU45" s="654"/>
      <c r="CV45" s="654"/>
      <c r="CW45" s="654"/>
      <c r="CX45" s="654"/>
      <c r="CY45" s="655"/>
      <c r="CZ45" s="628">
        <v>18.100000000000001</v>
      </c>
      <c r="DA45" s="656"/>
      <c r="DB45" s="656"/>
      <c r="DC45" s="658"/>
      <c r="DD45" s="632">
        <v>165681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935252</v>
      </c>
      <c r="CS46" s="624"/>
      <c r="CT46" s="624"/>
      <c r="CU46" s="624"/>
      <c r="CV46" s="624"/>
      <c r="CW46" s="624"/>
      <c r="CX46" s="624"/>
      <c r="CY46" s="625"/>
      <c r="CZ46" s="628">
        <v>9.4</v>
      </c>
      <c r="DA46" s="629"/>
      <c r="DB46" s="629"/>
      <c r="DC46" s="635"/>
      <c r="DD46" s="632">
        <v>508540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93057</v>
      </c>
      <c r="CS47" s="654"/>
      <c r="CT47" s="654"/>
      <c r="CU47" s="654"/>
      <c r="CV47" s="654"/>
      <c r="CW47" s="654"/>
      <c r="CX47" s="654"/>
      <c r="CY47" s="655"/>
      <c r="CZ47" s="628">
        <v>0.9</v>
      </c>
      <c r="DA47" s="656"/>
      <c r="DB47" s="656"/>
      <c r="DC47" s="658"/>
      <c r="DD47" s="632">
        <v>52886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v>15553</v>
      </c>
      <c r="CS48" s="624"/>
      <c r="CT48" s="624"/>
      <c r="CU48" s="624"/>
      <c r="CV48" s="624"/>
      <c r="CW48" s="624"/>
      <c r="CX48" s="624"/>
      <c r="CY48" s="625"/>
      <c r="CZ48" s="628">
        <v>0.2</v>
      </c>
      <c r="DA48" s="629"/>
      <c r="DB48" s="629"/>
      <c r="DC48" s="635"/>
      <c r="DD48" s="632">
        <v>15553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9996754</v>
      </c>
      <c r="CS49" s="682"/>
      <c r="CT49" s="682"/>
      <c r="CU49" s="682"/>
      <c r="CV49" s="682"/>
      <c r="CW49" s="682"/>
      <c r="CX49" s="682"/>
      <c r="CY49" s="711"/>
      <c r="CZ49" s="703">
        <v>100</v>
      </c>
      <c r="DA49" s="712"/>
      <c r="DB49" s="712"/>
      <c r="DC49" s="713"/>
      <c r="DD49" s="714">
        <v>5859579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vmiYiMzheZLYM+DGiKKUAkPqjN6Nv5A2LYNamYW+9/CDLFRw2/dhJfBzIzzLbs9TckS38qfmOWklJcgHUJTnQ==" saltValue="+ErRbnuAT7k9t+vBfYFqp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10558</v>
      </c>
      <c r="R7" s="764"/>
      <c r="S7" s="764"/>
      <c r="T7" s="764"/>
      <c r="U7" s="764"/>
      <c r="V7" s="764">
        <v>9997</v>
      </c>
      <c r="W7" s="764"/>
      <c r="X7" s="764"/>
      <c r="Y7" s="764"/>
      <c r="Z7" s="764"/>
      <c r="AA7" s="764">
        <v>561</v>
      </c>
      <c r="AB7" s="764"/>
      <c r="AC7" s="764"/>
      <c r="AD7" s="764"/>
      <c r="AE7" s="765"/>
      <c r="AF7" s="766">
        <v>274</v>
      </c>
      <c r="AG7" s="767"/>
      <c r="AH7" s="767"/>
      <c r="AI7" s="767"/>
      <c r="AJ7" s="768"/>
      <c r="AK7" s="769">
        <v>443</v>
      </c>
      <c r="AL7" s="770"/>
      <c r="AM7" s="770"/>
      <c r="AN7" s="770"/>
      <c r="AO7" s="770"/>
      <c r="AP7" s="770">
        <v>12277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73"/>
      <c r="CH7" s="743">
        <v>-1</v>
      </c>
      <c r="CI7" s="744"/>
      <c r="CJ7" s="744"/>
      <c r="CK7" s="744"/>
      <c r="CL7" s="745"/>
      <c r="CM7" s="743">
        <v>79</v>
      </c>
      <c r="CN7" s="744"/>
      <c r="CO7" s="744"/>
      <c r="CP7" s="744"/>
      <c r="CQ7" s="745"/>
      <c r="CR7" s="743">
        <v>10</v>
      </c>
      <c r="CS7" s="744"/>
      <c r="CT7" s="744"/>
      <c r="CU7" s="744"/>
      <c r="CV7" s="745"/>
      <c r="CW7" s="743" t="s">
        <v>581</v>
      </c>
      <c r="CX7" s="744"/>
      <c r="CY7" s="744"/>
      <c r="CZ7" s="744"/>
      <c r="DA7" s="745"/>
      <c r="DB7" s="743">
        <v>69</v>
      </c>
      <c r="DC7" s="744"/>
      <c r="DD7" s="744"/>
      <c r="DE7" s="744"/>
      <c r="DF7" s="745"/>
      <c r="DG7" s="743" t="s">
        <v>512</v>
      </c>
      <c r="DH7" s="744"/>
      <c r="DI7" s="744"/>
      <c r="DJ7" s="744"/>
      <c r="DK7" s="745"/>
      <c r="DL7" s="743" t="s">
        <v>512</v>
      </c>
      <c r="DM7" s="744"/>
      <c r="DN7" s="744"/>
      <c r="DO7" s="744"/>
      <c r="DP7" s="745"/>
      <c r="DQ7" s="743" t="s">
        <v>512</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10558</v>
      </c>
      <c r="R23" s="793"/>
      <c r="S23" s="793"/>
      <c r="T23" s="793"/>
      <c r="U23" s="793"/>
      <c r="V23" s="793">
        <v>9997</v>
      </c>
      <c r="W23" s="793"/>
      <c r="X23" s="793"/>
      <c r="Y23" s="793"/>
      <c r="Z23" s="793"/>
      <c r="AA23" s="793">
        <v>561</v>
      </c>
      <c r="AB23" s="793"/>
      <c r="AC23" s="793"/>
      <c r="AD23" s="793"/>
      <c r="AE23" s="794"/>
      <c r="AF23" s="795">
        <v>274</v>
      </c>
      <c r="AG23" s="793"/>
      <c r="AH23" s="793"/>
      <c r="AI23" s="793"/>
      <c r="AJ23" s="796"/>
      <c r="AK23" s="797"/>
      <c r="AL23" s="798"/>
      <c r="AM23" s="798"/>
      <c r="AN23" s="798"/>
      <c r="AO23" s="798"/>
      <c r="AP23" s="793">
        <v>12277</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595</v>
      </c>
      <c r="R28" s="823"/>
      <c r="S28" s="823"/>
      <c r="T28" s="823"/>
      <c r="U28" s="823"/>
      <c r="V28" s="823">
        <v>595</v>
      </c>
      <c r="W28" s="823"/>
      <c r="X28" s="823"/>
      <c r="Y28" s="823"/>
      <c r="Z28" s="823"/>
      <c r="AA28" s="823">
        <v>0</v>
      </c>
      <c r="AB28" s="823"/>
      <c r="AC28" s="823"/>
      <c r="AD28" s="823"/>
      <c r="AE28" s="824"/>
      <c r="AF28" s="825">
        <v>0</v>
      </c>
      <c r="AG28" s="823"/>
      <c r="AH28" s="823"/>
      <c r="AI28" s="823"/>
      <c r="AJ28" s="826"/>
      <c r="AK28" s="827">
        <v>64</v>
      </c>
      <c r="AL28" s="828"/>
      <c r="AM28" s="828"/>
      <c r="AN28" s="828"/>
      <c r="AO28" s="828"/>
      <c r="AP28" s="828" t="s">
        <v>512</v>
      </c>
      <c r="AQ28" s="828"/>
      <c r="AR28" s="828"/>
      <c r="AS28" s="828"/>
      <c r="AT28" s="828"/>
      <c r="AU28" s="828" t="s">
        <v>512</v>
      </c>
      <c r="AV28" s="828"/>
      <c r="AW28" s="828"/>
      <c r="AX28" s="828"/>
      <c r="AY28" s="828"/>
      <c r="AZ28" s="829" t="s">
        <v>512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100</v>
      </c>
      <c r="R29" s="753"/>
      <c r="S29" s="753"/>
      <c r="T29" s="753"/>
      <c r="U29" s="753"/>
      <c r="V29" s="753">
        <v>95</v>
      </c>
      <c r="W29" s="753"/>
      <c r="X29" s="753"/>
      <c r="Y29" s="753"/>
      <c r="Z29" s="753"/>
      <c r="AA29" s="753">
        <v>5</v>
      </c>
      <c r="AB29" s="753"/>
      <c r="AC29" s="753"/>
      <c r="AD29" s="753"/>
      <c r="AE29" s="754"/>
      <c r="AF29" s="755">
        <v>5</v>
      </c>
      <c r="AG29" s="756"/>
      <c r="AH29" s="756"/>
      <c r="AI29" s="756"/>
      <c r="AJ29" s="757"/>
      <c r="AK29" s="834">
        <v>26</v>
      </c>
      <c r="AL29" s="830"/>
      <c r="AM29" s="830"/>
      <c r="AN29" s="830"/>
      <c r="AO29" s="830"/>
      <c r="AP29" s="830" t="s">
        <v>512</v>
      </c>
      <c r="AQ29" s="830"/>
      <c r="AR29" s="830"/>
      <c r="AS29" s="830"/>
      <c r="AT29" s="830"/>
      <c r="AU29" s="830" t="s">
        <v>512</v>
      </c>
      <c r="AV29" s="830"/>
      <c r="AW29" s="830"/>
      <c r="AX29" s="830"/>
      <c r="AY29" s="830"/>
      <c r="AZ29" s="831" t="s">
        <v>512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588</v>
      </c>
      <c r="R30" s="753"/>
      <c r="S30" s="753"/>
      <c r="T30" s="753"/>
      <c r="U30" s="753"/>
      <c r="V30" s="753">
        <v>588</v>
      </c>
      <c r="W30" s="753"/>
      <c r="X30" s="753"/>
      <c r="Y30" s="753"/>
      <c r="Z30" s="753"/>
      <c r="AA30" s="753">
        <v>0</v>
      </c>
      <c r="AB30" s="753"/>
      <c r="AC30" s="753"/>
      <c r="AD30" s="753"/>
      <c r="AE30" s="754"/>
      <c r="AF30" s="755">
        <v>0</v>
      </c>
      <c r="AG30" s="756"/>
      <c r="AH30" s="756"/>
      <c r="AI30" s="756"/>
      <c r="AJ30" s="757"/>
      <c r="AK30" s="834">
        <v>100</v>
      </c>
      <c r="AL30" s="830"/>
      <c r="AM30" s="830"/>
      <c r="AN30" s="830"/>
      <c r="AO30" s="830"/>
      <c r="AP30" s="830" t="s">
        <v>512</v>
      </c>
      <c r="AQ30" s="830"/>
      <c r="AR30" s="830"/>
      <c r="AS30" s="830"/>
      <c r="AT30" s="830"/>
      <c r="AU30" s="830" t="s">
        <v>512</v>
      </c>
      <c r="AV30" s="830"/>
      <c r="AW30" s="830"/>
      <c r="AX30" s="830"/>
      <c r="AY30" s="830"/>
      <c r="AZ30" s="831" t="s">
        <v>512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41</v>
      </c>
      <c r="R31" s="753"/>
      <c r="S31" s="753"/>
      <c r="T31" s="753"/>
      <c r="U31" s="753"/>
      <c r="V31" s="753">
        <v>41</v>
      </c>
      <c r="W31" s="753"/>
      <c r="X31" s="753"/>
      <c r="Y31" s="753"/>
      <c r="Z31" s="753"/>
      <c r="AA31" s="753">
        <v>0</v>
      </c>
      <c r="AB31" s="753"/>
      <c r="AC31" s="753"/>
      <c r="AD31" s="753"/>
      <c r="AE31" s="754"/>
      <c r="AF31" s="755" t="s">
        <v>512</v>
      </c>
      <c r="AG31" s="756"/>
      <c r="AH31" s="756"/>
      <c r="AI31" s="756"/>
      <c r="AJ31" s="757"/>
      <c r="AK31" s="834">
        <v>40</v>
      </c>
      <c r="AL31" s="830"/>
      <c r="AM31" s="830"/>
      <c r="AN31" s="830"/>
      <c r="AO31" s="830"/>
      <c r="AP31" s="830" t="s">
        <v>512</v>
      </c>
      <c r="AQ31" s="830"/>
      <c r="AR31" s="830"/>
      <c r="AS31" s="830"/>
      <c r="AT31" s="830"/>
      <c r="AU31" s="830" t="s">
        <v>512</v>
      </c>
      <c r="AV31" s="830"/>
      <c r="AW31" s="830"/>
      <c r="AX31" s="830"/>
      <c r="AY31" s="830"/>
      <c r="AZ31" s="831" t="s">
        <v>512</v>
      </c>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724</v>
      </c>
      <c r="R32" s="753"/>
      <c r="S32" s="753"/>
      <c r="T32" s="753"/>
      <c r="U32" s="753"/>
      <c r="V32" s="753">
        <v>705</v>
      </c>
      <c r="W32" s="753"/>
      <c r="X32" s="753"/>
      <c r="Y32" s="753"/>
      <c r="Z32" s="753"/>
      <c r="AA32" s="753">
        <v>19</v>
      </c>
      <c r="AB32" s="753"/>
      <c r="AC32" s="753"/>
      <c r="AD32" s="753"/>
      <c r="AE32" s="754"/>
      <c r="AF32" s="755">
        <v>19</v>
      </c>
      <c r="AG32" s="756"/>
      <c r="AH32" s="756"/>
      <c r="AI32" s="756"/>
      <c r="AJ32" s="757"/>
      <c r="AK32" s="834">
        <v>342</v>
      </c>
      <c r="AL32" s="830"/>
      <c r="AM32" s="830"/>
      <c r="AN32" s="830"/>
      <c r="AO32" s="830"/>
      <c r="AP32" s="830">
        <v>5449</v>
      </c>
      <c r="AQ32" s="830"/>
      <c r="AR32" s="830"/>
      <c r="AS32" s="830"/>
      <c r="AT32" s="830"/>
      <c r="AU32" s="830">
        <v>3776</v>
      </c>
      <c r="AV32" s="830"/>
      <c r="AW32" s="830"/>
      <c r="AX32" s="830"/>
      <c r="AY32" s="830"/>
      <c r="AZ32" s="831" t="s">
        <v>512</v>
      </c>
      <c r="BA32" s="831"/>
      <c r="BB32" s="831"/>
      <c r="BC32" s="831"/>
      <c r="BD32" s="831"/>
      <c r="BE32" s="832" t="s">
        <v>577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262</v>
      </c>
      <c r="R33" s="753"/>
      <c r="S33" s="753"/>
      <c r="T33" s="753"/>
      <c r="U33" s="753"/>
      <c r="V33" s="753">
        <v>253</v>
      </c>
      <c r="W33" s="753"/>
      <c r="X33" s="753"/>
      <c r="Y33" s="753"/>
      <c r="Z33" s="753"/>
      <c r="AA33" s="753">
        <v>10</v>
      </c>
      <c r="AB33" s="753"/>
      <c r="AC33" s="753"/>
      <c r="AD33" s="753"/>
      <c r="AE33" s="754"/>
      <c r="AF33" s="755">
        <v>10</v>
      </c>
      <c r="AG33" s="756"/>
      <c r="AH33" s="756"/>
      <c r="AI33" s="756"/>
      <c r="AJ33" s="757"/>
      <c r="AK33" s="834">
        <v>128</v>
      </c>
      <c r="AL33" s="830"/>
      <c r="AM33" s="830"/>
      <c r="AN33" s="830"/>
      <c r="AO33" s="830"/>
      <c r="AP33" s="830">
        <v>975</v>
      </c>
      <c r="AQ33" s="830"/>
      <c r="AR33" s="830"/>
      <c r="AS33" s="830"/>
      <c r="AT33" s="830"/>
      <c r="AU33" s="830">
        <v>975</v>
      </c>
      <c r="AV33" s="830"/>
      <c r="AW33" s="830"/>
      <c r="AX33" s="830"/>
      <c r="AY33" s="830"/>
      <c r="AZ33" s="831" t="s">
        <v>512</v>
      </c>
      <c r="BA33" s="831"/>
      <c r="BB33" s="831"/>
      <c r="BC33" s="831"/>
      <c r="BD33" s="831"/>
      <c r="BE33" s="832" t="s">
        <v>577</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v>
      </c>
      <c r="AG63" s="844"/>
      <c r="AH63" s="844"/>
      <c r="AI63" s="844"/>
      <c r="AJ63" s="845"/>
      <c r="AK63" s="846"/>
      <c r="AL63" s="841"/>
      <c r="AM63" s="841"/>
      <c r="AN63" s="841"/>
      <c r="AO63" s="841"/>
      <c r="AP63" s="844">
        <v>6424</v>
      </c>
      <c r="AQ63" s="844"/>
      <c r="AR63" s="844"/>
      <c r="AS63" s="844"/>
      <c r="AT63" s="844"/>
      <c r="AU63" s="844">
        <v>4751</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399</v>
      </c>
      <c r="R66" s="721"/>
      <c r="S66" s="721"/>
      <c r="T66" s="721"/>
      <c r="U66" s="722"/>
      <c r="V66" s="725" t="s">
        <v>418</v>
      </c>
      <c r="W66" s="721"/>
      <c r="X66" s="721"/>
      <c r="Y66" s="721"/>
      <c r="Z66" s="722"/>
      <c r="AA66" s="725" t="s">
        <v>401</v>
      </c>
      <c r="AB66" s="721"/>
      <c r="AC66" s="721"/>
      <c r="AD66" s="721"/>
      <c r="AE66" s="722"/>
      <c r="AF66" s="854" t="s">
        <v>402</v>
      </c>
      <c r="AG66" s="815"/>
      <c r="AH66" s="815"/>
      <c r="AI66" s="815"/>
      <c r="AJ66" s="855"/>
      <c r="AK66" s="725" t="s">
        <v>419</v>
      </c>
      <c r="AL66" s="730"/>
      <c r="AM66" s="730"/>
      <c r="AN66" s="730"/>
      <c r="AO66" s="731"/>
      <c r="AP66" s="725" t="s">
        <v>420</v>
      </c>
      <c r="AQ66" s="721"/>
      <c r="AR66" s="721"/>
      <c r="AS66" s="721"/>
      <c r="AT66" s="722"/>
      <c r="AU66" s="725" t="s">
        <v>421</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264</v>
      </c>
      <c r="R68" s="866"/>
      <c r="S68" s="866"/>
      <c r="T68" s="866"/>
      <c r="U68" s="866"/>
      <c r="V68" s="866">
        <v>258</v>
      </c>
      <c r="W68" s="866"/>
      <c r="X68" s="866"/>
      <c r="Y68" s="866"/>
      <c r="Z68" s="866"/>
      <c r="AA68" s="866">
        <v>6</v>
      </c>
      <c r="AB68" s="866"/>
      <c r="AC68" s="866"/>
      <c r="AD68" s="866"/>
      <c r="AE68" s="866"/>
      <c r="AF68" s="866">
        <v>6</v>
      </c>
      <c r="AG68" s="866"/>
      <c r="AH68" s="866"/>
      <c r="AI68" s="866"/>
      <c r="AJ68" s="866"/>
      <c r="AK68" s="866" t="s">
        <v>512</v>
      </c>
      <c r="AL68" s="866"/>
      <c r="AM68" s="866"/>
      <c r="AN68" s="866"/>
      <c r="AO68" s="866"/>
      <c r="AP68" s="866">
        <v>14</v>
      </c>
      <c r="AQ68" s="866"/>
      <c r="AR68" s="866"/>
      <c r="AS68" s="866"/>
      <c r="AT68" s="866"/>
      <c r="AU68" s="866">
        <v>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1146</v>
      </c>
      <c r="R69" s="830"/>
      <c r="S69" s="830"/>
      <c r="T69" s="830"/>
      <c r="U69" s="830"/>
      <c r="V69" s="830">
        <v>1130</v>
      </c>
      <c r="W69" s="830"/>
      <c r="X69" s="830"/>
      <c r="Y69" s="830"/>
      <c r="Z69" s="830"/>
      <c r="AA69" s="830">
        <v>16</v>
      </c>
      <c r="AB69" s="830"/>
      <c r="AC69" s="830"/>
      <c r="AD69" s="830"/>
      <c r="AE69" s="830"/>
      <c r="AF69" s="830">
        <v>16</v>
      </c>
      <c r="AG69" s="830"/>
      <c r="AH69" s="830"/>
      <c r="AI69" s="830"/>
      <c r="AJ69" s="830"/>
      <c r="AK69" s="830" t="s">
        <v>512</v>
      </c>
      <c r="AL69" s="830"/>
      <c r="AM69" s="830"/>
      <c r="AN69" s="830"/>
      <c r="AO69" s="830"/>
      <c r="AP69" s="830">
        <v>1110</v>
      </c>
      <c r="AQ69" s="830"/>
      <c r="AR69" s="830"/>
      <c r="AS69" s="830"/>
      <c r="AT69" s="830"/>
      <c r="AU69" s="830">
        <v>33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172</v>
      </c>
      <c r="R70" s="830"/>
      <c r="S70" s="830"/>
      <c r="T70" s="830"/>
      <c r="U70" s="830"/>
      <c r="V70" s="830">
        <v>168</v>
      </c>
      <c r="W70" s="830"/>
      <c r="X70" s="830"/>
      <c r="Y70" s="830"/>
      <c r="Z70" s="830"/>
      <c r="AA70" s="830">
        <v>4</v>
      </c>
      <c r="AB70" s="830"/>
      <c r="AC70" s="830"/>
      <c r="AD70" s="830"/>
      <c r="AE70" s="830"/>
      <c r="AF70" s="830">
        <v>4</v>
      </c>
      <c r="AG70" s="830"/>
      <c r="AH70" s="830"/>
      <c r="AI70" s="830"/>
      <c r="AJ70" s="830"/>
      <c r="AK70" s="830" t="s">
        <v>512</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26</v>
      </c>
      <c r="AG88" s="844"/>
      <c r="AH88" s="844"/>
      <c r="AI88" s="844"/>
      <c r="AJ88" s="844"/>
      <c r="AK88" s="841"/>
      <c r="AL88" s="841"/>
      <c r="AM88" s="841"/>
      <c r="AN88" s="841"/>
      <c r="AO88" s="841"/>
      <c r="AP88" s="844">
        <v>1124</v>
      </c>
      <c r="AQ88" s="844"/>
      <c r="AR88" s="844"/>
      <c r="AS88" s="844"/>
      <c r="AT88" s="844"/>
      <c r="AU88" s="844">
        <v>38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512</v>
      </c>
      <c r="CX102" s="852"/>
      <c r="CY102" s="852"/>
      <c r="CZ102" s="852"/>
      <c r="DA102" s="891"/>
      <c r="DB102" s="890">
        <v>69</v>
      </c>
      <c r="DC102" s="852"/>
      <c r="DD102" s="852"/>
      <c r="DE102" s="852"/>
      <c r="DF102" s="891"/>
      <c r="DG102" s="890" t="s">
        <v>512</v>
      </c>
      <c r="DH102" s="852"/>
      <c r="DI102" s="852"/>
      <c r="DJ102" s="852"/>
      <c r="DK102" s="891"/>
      <c r="DL102" s="890" t="s">
        <v>512</v>
      </c>
      <c r="DM102" s="852"/>
      <c r="DN102" s="852"/>
      <c r="DO102" s="852"/>
      <c r="DP102" s="891"/>
      <c r="DQ102" s="890" t="s">
        <v>512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313</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313</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313</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781898</v>
      </c>
      <c r="AB110" s="900"/>
      <c r="AC110" s="900"/>
      <c r="AD110" s="900"/>
      <c r="AE110" s="901"/>
      <c r="AF110" s="902">
        <v>959865</v>
      </c>
      <c r="AG110" s="900"/>
      <c r="AH110" s="900"/>
      <c r="AI110" s="900"/>
      <c r="AJ110" s="901"/>
      <c r="AK110" s="902">
        <v>1098686</v>
      </c>
      <c r="AL110" s="900"/>
      <c r="AM110" s="900"/>
      <c r="AN110" s="900"/>
      <c r="AO110" s="901"/>
      <c r="AP110" s="903">
        <v>33.200000000000003</v>
      </c>
      <c r="AQ110" s="904"/>
      <c r="AR110" s="904"/>
      <c r="AS110" s="904"/>
      <c r="AT110" s="905"/>
      <c r="AU110" s="906" t="s">
        <v>77</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11711154</v>
      </c>
      <c r="BR110" s="931"/>
      <c r="BS110" s="931"/>
      <c r="BT110" s="931"/>
      <c r="BU110" s="931"/>
      <c r="BV110" s="931">
        <v>12395540</v>
      </c>
      <c r="BW110" s="931"/>
      <c r="BX110" s="931"/>
      <c r="BY110" s="931"/>
      <c r="BZ110" s="931"/>
      <c r="CA110" s="931">
        <v>12276838</v>
      </c>
      <c r="CB110" s="931"/>
      <c r="CC110" s="931"/>
      <c r="CD110" s="931"/>
      <c r="CE110" s="931"/>
      <c r="CF110" s="944">
        <v>370.5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411</v>
      </c>
      <c r="DM110" s="931"/>
      <c r="DN110" s="931"/>
      <c r="DO110" s="931"/>
      <c r="DP110" s="931"/>
      <c r="DQ110" s="931" t="s">
        <v>411</v>
      </c>
      <c r="DR110" s="931"/>
      <c r="DS110" s="931"/>
      <c r="DT110" s="931"/>
      <c r="DU110" s="931"/>
      <c r="DV110" s="932" t="s">
        <v>133</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411</v>
      </c>
      <c r="AB111" s="938"/>
      <c r="AC111" s="938"/>
      <c r="AD111" s="938"/>
      <c r="AE111" s="939"/>
      <c r="AF111" s="940" t="s">
        <v>411</v>
      </c>
      <c r="AG111" s="938"/>
      <c r="AH111" s="938"/>
      <c r="AI111" s="938"/>
      <c r="AJ111" s="939"/>
      <c r="AK111" s="940" t="s">
        <v>440</v>
      </c>
      <c r="AL111" s="938"/>
      <c r="AM111" s="938"/>
      <c r="AN111" s="938"/>
      <c r="AO111" s="939"/>
      <c r="AP111" s="941" t="s">
        <v>133</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133</v>
      </c>
      <c r="BR111" s="926"/>
      <c r="BS111" s="926"/>
      <c r="BT111" s="926"/>
      <c r="BU111" s="926"/>
      <c r="BV111" s="926" t="s">
        <v>133</v>
      </c>
      <c r="BW111" s="926"/>
      <c r="BX111" s="926"/>
      <c r="BY111" s="926"/>
      <c r="BZ111" s="926"/>
      <c r="CA111" s="926" t="s">
        <v>442</v>
      </c>
      <c r="CB111" s="926"/>
      <c r="CC111" s="926"/>
      <c r="CD111" s="926"/>
      <c r="CE111" s="926"/>
      <c r="CF111" s="920" t="s">
        <v>442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411</v>
      </c>
      <c r="DH111" s="926"/>
      <c r="DI111" s="926"/>
      <c r="DJ111" s="926"/>
      <c r="DK111" s="926"/>
      <c r="DL111" s="926" t="s">
        <v>442</v>
      </c>
      <c r="DM111" s="926"/>
      <c r="DN111" s="926"/>
      <c r="DO111" s="926"/>
      <c r="DP111" s="926"/>
      <c r="DQ111" s="926" t="s">
        <v>442</v>
      </c>
      <c r="DR111" s="926"/>
      <c r="DS111" s="926"/>
      <c r="DT111" s="926"/>
      <c r="DU111" s="926"/>
      <c r="DV111" s="927" t="s">
        <v>442</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411</v>
      </c>
      <c r="AG112" s="959"/>
      <c r="AH112" s="959"/>
      <c r="AI112" s="959"/>
      <c r="AJ112" s="960"/>
      <c r="AK112" s="961" t="s">
        <v>440</v>
      </c>
      <c r="AL112" s="959"/>
      <c r="AM112" s="959"/>
      <c r="AN112" s="959"/>
      <c r="AO112" s="960"/>
      <c r="AP112" s="962" t="s">
        <v>442</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5455957</v>
      </c>
      <c r="BR112" s="926"/>
      <c r="BS112" s="926"/>
      <c r="BT112" s="926"/>
      <c r="BU112" s="926"/>
      <c r="BV112" s="926">
        <v>5390437</v>
      </c>
      <c r="BW112" s="926"/>
      <c r="BX112" s="926"/>
      <c r="BY112" s="926"/>
      <c r="BZ112" s="926"/>
      <c r="CA112" s="926">
        <v>4751499</v>
      </c>
      <c r="CB112" s="926"/>
      <c r="CC112" s="926"/>
      <c r="CD112" s="926"/>
      <c r="CE112" s="926"/>
      <c r="CF112" s="920">
        <v>143.4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411</v>
      </c>
      <c r="DM112" s="926"/>
      <c r="DN112" s="926"/>
      <c r="DO112" s="926"/>
      <c r="DP112" s="926"/>
      <c r="DQ112" s="926" t="s">
        <v>411</v>
      </c>
      <c r="DR112" s="926"/>
      <c r="DS112" s="926"/>
      <c r="DT112" s="926"/>
      <c r="DU112" s="926"/>
      <c r="DV112" s="927" t="s">
        <v>442</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250112</v>
      </c>
      <c r="AB113" s="938"/>
      <c r="AC113" s="938"/>
      <c r="AD113" s="938"/>
      <c r="AE113" s="939"/>
      <c r="AF113" s="940">
        <v>266064</v>
      </c>
      <c r="AG113" s="938"/>
      <c r="AH113" s="938"/>
      <c r="AI113" s="938"/>
      <c r="AJ113" s="939"/>
      <c r="AK113" s="940">
        <v>300707</v>
      </c>
      <c r="AL113" s="938"/>
      <c r="AM113" s="938"/>
      <c r="AN113" s="938"/>
      <c r="AO113" s="939"/>
      <c r="AP113" s="941">
        <v>9.1</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95496</v>
      </c>
      <c r="BR113" s="926"/>
      <c r="BS113" s="926"/>
      <c r="BT113" s="926"/>
      <c r="BU113" s="926"/>
      <c r="BV113" s="926">
        <v>59440</v>
      </c>
      <c r="BW113" s="926"/>
      <c r="BX113" s="926"/>
      <c r="BY113" s="926"/>
      <c r="BZ113" s="926"/>
      <c r="CA113" s="926">
        <v>38537</v>
      </c>
      <c r="CB113" s="926"/>
      <c r="CC113" s="926"/>
      <c r="CD113" s="926"/>
      <c r="CE113" s="926"/>
      <c r="CF113" s="920">
        <v>1.2</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133</v>
      </c>
      <c r="DR113" s="959"/>
      <c r="DS113" s="959"/>
      <c r="DT113" s="959"/>
      <c r="DU113" s="960"/>
      <c r="DV113" s="962" t="s">
        <v>411</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32878</v>
      </c>
      <c r="AB114" s="959"/>
      <c r="AC114" s="959"/>
      <c r="AD114" s="959"/>
      <c r="AE114" s="960"/>
      <c r="AF114" s="961">
        <v>32824</v>
      </c>
      <c r="AG114" s="959"/>
      <c r="AH114" s="959"/>
      <c r="AI114" s="959"/>
      <c r="AJ114" s="960"/>
      <c r="AK114" s="961">
        <v>24745</v>
      </c>
      <c r="AL114" s="959"/>
      <c r="AM114" s="959"/>
      <c r="AN114" s="959"/>
      <c r="AO114" s="960"/>
      <c r="AP114" s="962">
        <v>0.7</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924981</v>
      </c>
      <c r="BR114" s="926"/>
      <c r="BS114" s="926"/>
      <c r="BT114" s="926"/>
      <c r="BU114" s="926"/>
      <c r="BV114" s="926">
        <v>761859</v>
      </c>
      <c r="BW114" s="926"/>
      <c r="BX114" s="926"/>
      <c r="BY114" s="926"/>
      <c r="BZ114" s="926"/>
      <c r="CA114" s="926">
        <v>749910</v>
      </c>
      <c r="CB114" s="926"/>
      <c r="CC114" s="926"/>
      <c r="CD114" s="926"/>
      <c r="CE114" s="926"/>
      <c r="CF114" s="920">
        <v>22.6</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442</v>
      </c>
      <c r="DM114" s="959"/>
      <c r="DN114" s="959"/>
      <c r="DO114" s="959"/>
      <c r="DP114" s="960"/>
      <c r="DQ114" s="961" t="s">
        <v>442</v>
      </c>
      <c r="DR114" s="959"/>
      <c r="DS114" s="959"/>
      <c r="DT114" s="959"/>
      <c r="DU114" s="960"/>
      <c r="DV114" s="962" t="s">
        <v>440</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2161</v>
      </c>
      <c r="AB115" s="938"/>
      <c r="AC115" s="938"/>
      <c r="AD115" s="938"/>
      <c r="AE115" s="939"/>
      <c r="AF115" s="940">
        <v>6013</v>
      </c>
      <c r="AG115" s="938"/>
      <c r="AH115" s="938"/>
      <c r="AI115" s="938"/>
      <c r="AJ115" s="939"/>
      <c r="AK115" s="940">
        <v>7864</v>
      </c>
      <c r="AL115" s="938"/>
      <c r="AM115" s="938"/>
      <c r="AN115" s="938"/>
      <c r="AO115" s="939"/>
      <c r="AP115" s="941">
        <v>0.2</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411</v>
      </c>
      <c r="BR115" s="926"/>
      <c r="BS115" s="926"/>
      <c r="BT115" s="926"/>
      <c r="BU115" s="926"/>
      <c r="BV115" s="926" t="s">
        <v>440</v>
      </c>
      <c r="BW115" s="926"/>
      <c r="BX115" s="926"/>
      <c r="BY115" s="926"/>
      <c r="BZ115" s="926"/>
      <c r="CA115" s="926" t="s">
        <v>442</v>
      </c>
      <c r="CB115" s="926"/>
      <c r="CC115" s="926"/>
      <c r="CD115" s="926"/>
      <c r="CE115" s="926"/>
      <c r="CF115" s="920" t="s">
        <v>442</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411</v>
      </c>
      <c r="DH115" s="959"/>
      <c r="DI115" s="959"/>
      <c r="DJ115" s="959"/>
      <c r="DK115" s="960"/>
      <c r="DL115" s="961" t="s">
        <v>442</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64</v>
      </c>
      <c r="AB116" s="959"/>
      <c r="AC116" s="959"/>
      <c r="AD116" s="959"/>
      <c r="AE116" s="960"/>
      <c r="AF116" s="961" t="s">
        <v>133</v>
      </c>
      <c r="AG116" s="959"/>
      <c r="AH116" s="959"/>
      <c r="AI116" s="959"/>
      <c r="AJ116" s="960"/>
      <c r="AK116" s="961" t="s">
        <v>442</v>
      </c>
      <c r="AL116" s="959"/>
      <c r="AM116" s="959"/>
      <c r="AN116" s="959"/>
      <c r="AO116" s="960"/>
      <c r="AP116" s="962" t="s">
        <v>133</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442</v>
      </c>
      <c r="BW116" s="926"/>
      <c r="BX116" s="926"/>
      <c r="BY116" s="926"/>
      <c r="BZ116" s="926"/>
      <c r="CA116" s="926" t="s">
        <v>442</v>
      </c>
      <c r="CB116" s="926"/>
      <c r="CC116" s="926"/>
      <c r="CD116" s="926"/>
      <c r="CE116" s="926"/>
      <c r="CF116" s="920" t="s">
        <v>411</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442</v>
      </c>
      <c r="DM116" s="959"/>
      <c r="DN116" s="959"/>
      <c r="DO116" s="959"/>
      <c r="DP116" s="960"/>
      <c r="DQ116" s="961" t="s">
        <v>442</v>
      </c>
      <c r="DR116" s="959"/>
      <c r="DS116" s="959"/>
      <c r="DT116" s="959"/>
      <c r="DU116" s="960"/>
      <c r="DV116" s="962" t="s">
        <v>442</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1067113</v>
      </c>
      <c r="AB117" s="979"/>
      <c r="AC117" s="979"/>
      <c r="AD117" s="979"/>
      <c r="AE117" s="980"/>
      <c r="AF117" s="981">
        <v>1264766</v>
      </c>
      <c r="AG117" s="979"/>
      <c r="AH117" s="979"/>
      <c r="AI117" s="979"/>
      <c r="AJ117" s="980"/>
      <c r="AK117" s="981">
        <v>1432002</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411</v>
      </c>
      <c r="BR117" s="926"/>
      <c r="BS117" s="926"/>
      <c r="BT117" s="926"/>
      <c r="BU117" s="926"/>
      <c r="BV117" s="926" t="s">
        <v>411</v>
      </c>
      <c r="BW117" s="926"/>
      <c r="BX117" s="926"/>
      <c r="BY117" s="926"/>
      <c r="BZ117" s="926"/>
      <c r="CA117" s="926" t="s">
        <v>440</v>
      </c>
      <c r="CB117" s="926"/>
      <c r="CC117" s="926"/>
      <c r="CD117" s="926"/>
      <c r="CE117" s="926"/>
      <c r="CF117" s="920" t="s">
        <v>133</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440</v>
      </c>
      <c r="DM117" s="959"/>
      <c r="DN117" s="959"/>
      <c r="DO117" s="959"/>
      <c r="DP117" s="960"/>
      <c r="DQ117" s="961" t="s">
        <v>440</v>
      </c>
      <c r="DR117" s="959"/>
      <c r="DS117" s="959"/>
      <c r="DT117" s="959"/>
      <c r="DU117" s="960"/>
      <c r="DV117" s="962" t="s">
        <v>411</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313</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440</v>
      </c>
      <c r="BW118" s="1000"/>
      <c r="BX118" s="1000"/>
      <c r="BY118" s="1000"/>
      <c r="BZ118" s="1000"/>
      <c r="CA118" s="1000" t="s">
        <v>440</v>
      </c>
      <c r="CB118" s="1000"/>
      <c r="CC118" s="1000"/>
      <c r="CD118" s="1000"/>
      <c r="CE118" s="1000"/>
      <c r="CF118" s="920" t="s">
        <v>440</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411</v>
      </c>
      <c r="DH118" s="959"/>
      <c r="DI118" s="959"/>
      <c r="DJ118" s="959"/>
      <c r="DK118" s="960"/>
      <c r="DL118" s="961" t="s">
        <v>440</v>
      </c>
      <c r="DM118" s="959"/>
      <c r="DN118" s="959"/>
      <c r="DO118" s="959"/>
      <c r="DP118" s="960"/>
      <c r="DQ118" s="961" t="s">
        <v>133</v>
      </c>
      <c r="DR118" s="959"/>
      <c r="DS118" s="959"/>
      <c r="DT118" s="959"/>
      <c r="DU118" s="960"/>
      <c r="DV118" s="962" t="s">
        <v>440</v>
      </c>
      <c r="DW118" s="963"/>
      <c r="DX118" s="963"/>
      <c r="DY118" s="963"/>
      <c r="DZ118" s="964"/>
    </row>
    <row r="119" spans="1:130" s="230" customFormat="1" ht="26.25" customHeight="1" x14ac:dyDescent="0.15">
      <c r="A119" s="1062"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411</v>
      </c>
      <c r="AB119" s="900"/>
      <c r="AC119" s="900"/>
      <c r="AD119" s="900"/>
      <c r="AE119" s="901"/>
      <c r="AF119" s="902" t="s">
        <v>442</v>
      </c>
      <c r="AG119" s="900"/>
      <c r="AH119" s="900"/>
      <c r="AI119" s="900"/>
      <c r="AJ119" s="901"/>
      <c r="AK119" s="902" t="s">
        <v>411</v>
      </c>
      <c r="AL119" s="900"/>
      <c r="AM119" s="900"/>
      <c r="AN119" s="900"/>
      <c r="AO119" s="901"/>
      <c r="AP119" s="903" t="s">
        <v>442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465</v>
      </c>
      <c r="BP119" s="1005"/>
      <c r="BQ119" s="999">
        <v>18187588</v>
      </c>
      <c r="BR119" s="1000"/>
      <c r="BS119" s="1000"/>
      <c r="BT119" s="1000"/>
      <c r="BU119" s="1000"/>
      <c r="BV119" s="1000">
        <v>18607276</v>
      </c>
      <c r="BW119" s="1000"/>
      <c r="BX119" s="1000"/>
      <c r="BY119" s="1000"/>
      <c r="BZ119" s="1000"/>
      <c r="CA119" s="1000">
        <v>17816784</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133</v>
      </c>
      <c r="DH119" s="986"/>
      <c r="DI119" s="986"/>
      <c r="DJ119" s="986"/>
      <c r="DK119" s="987"/>
      <c r="DL119" s="985" t="s">
        <v>411</v>
      </c>
      <c r="DM119" s="986"/>
      <c r="DN119" s="986"/>
      <c r="DO119" s="986"/>
      <c r="DP119" s="987"/>
      <c r="DQ119" s="985" t="s">
        <v>440</v>
      </c>
      <c r="DR119" s="986"/>
      <c r="DS119" s="986"/>
      <c r="DT119" s="986"/>
      <c r="DU119" s="987"/>
      <c r="DV119" s="988" t="s">
        <v>133</v>
      </c>
      <c r="DW119" s="989"/>
      <c r="DX119" s="989"/>
      <c r="DY119" s="989"/>
      <c r="DZ119" s="990"/>
    </row>
    <row r="120" spans="1:130" s="230" customFormat="1" ht="26.25" customHeight="1" x14ac:dyDescent="0.15">
      <c r="A120" s="1063"/>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411</v>
      </c>
      <c r="AL120" s="959"/>
      <c r="AM120" s="959"/>
      <c r="AN120" s="959"/>
      <c r="AO120" s="960"/>
      <c r="AP120" s="962" t="s">
        <v>411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9176795</v>
      </c>
      <c r="BR120" s="931"/>
      <c r="BS120" s="931"/>
      <c r="BT120" s="931"/>
      <c r="BU120" s="931"/>
      <c r="BV120" s="931">
        <v>10378943</v>
      </c>
      <c r="BW120" s="931"/>
      <c r="BX120" s="931"/>
      <c r="BY120" s="931"/>
      <c r="BZ120" s="931"/>
      <c r="CA120" s="931">
        <v>10606230</v>
      </c>
      <c r="CB120" s="931"/>
      <c r="CC120" s="931"/>
      <c r="CD120" s="931"/>
      <c r="CE120" s="931"/>
      <c r="CF120" s="944">
        <v>320.10000000000002</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4453590</v>
      </c>
      <c r="DH120" s="931"/>
      <c r="DI120" s="931"/>
      <c r="DJ120" s="931"/>
      <c r="DK120" s="931"/>
      <c r="DL120" s="931">
        <v>4370829</v>
      </c>
      <c r="DM120" s="931"/>
      <c r="DN120" s="931"/>
      <c r="DO120" s="931"/>
      <c r="DP120" s="931"/>
      <c r="DQ120" s="931">
        <v>3776498</v>
      </c>
      <c r="DR120" s="931"/>
      <c r="DS120" s="931"/>
      <c r="DT120" s="931"/>
      <c r="DU120" s="931"/>
      <c r="DV120" s="932">
        <v>114</v>
      </c>
      <c r="DW120" s="932"/>
      <c r="DX120" s="932"/>
      <c r="DY120" s="932"/>
      <c r="DZ120" s="933"/>
    </row>
    <row r="121" spans="1:130" s="230" customFormat="1" ht="26.25" customHeight="1" x14ac:dyDescent="0.15">
      <c r="A121" s="1063"/>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411</v>
      </c>
      <c r="AG121" s="959"/>
      <c r="AH121" s="959"/>
      <c r="AI121" s="959"/>
      <c r="AJ121" s="960"/>
      <c r="AK121" s="961" t="s">
        <v>442</v>
      </c>
      <c r="AL121" s="959"/>
      <c r="AM121" s="959"/>
      <c r="AN121" s="959"/>
      <c r="AO121" s="960"/>
      <c r="AP121" s="962" t="s">
        <v>440</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1621435</v>
      </c>
      <c r="BR121" s="926"/>
      <c r="BS121" s="926"/>
      <c r="BT121" s="926"/>
      <c r="BU121" s="926"/>
      <c r="BV121" s="926">
        <v>1504828</v>
      </c>
      <c r="BW121" s="926"/>
      <c r="BX121" s="926"/>
      <c r="BY121" s="926"/>
      <c r="BZ121" s="926"/>
      <c r="CA121" s="926">
        <v>1490053</v>
      </c>
      <c r="CB121" s="926"/>
      <c r="CC121" s="926"/>
      <c r="CD121" s="926"/>
      <c r="CE121" s="926"/>
      <c r="CF121" s="920">
        <v>45</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1002367</v>
      </c>
      <c r="DH121" s="926"/>
      <c r="DI121" s="926"/>
      <c r="DJ121" s="926"/>
      <c r="DK121" s="926"/>
      <c r="DL121" s="926">
        <v>1019608</v>
      </c>
      <c r="DM121" s="926"/>
      <c r="DN121" s="926"/>
      <c r="DO121" s="926"/>
      <c r="DP121" s="926"/>
      <c r="DQ121" s="926">
        <v>975001</v>
      </c>
      <c r="DR121" s="926"/>
      <c r="DS121" s="926"/>
      <c r="DT121" s="926"/>
      <c r="DU121" s="926"/>
      <c r="DV121" s="927">
        <v>29.4</v>
      </c>
      <c r="DW121" s="927"/>
      <c r="DX121" s="927"/>
      <c r="DY121" s="927"/>
      <c r="DZ121" s="928"/>
    </row>
    <row r="122" spans="1:130" s="230" customFormat="1" ht="26.25" customHeight="1" x14ac:dyDescent="0.15">
      <c r="A122" s="1063"/>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133</v>
      </c>
      <c r="AB122" s="959"/>
      <c r="AC122" s="959"/>
      <c r="AD122" s="959"/>
      <c r="AE122" s="960"/>
      <c r="AF122" s="961" t="s">
        <v>411</v>
      </c>
      <c r="AG122" s="959"/>
      <c r="AH122" s="959"/>
      <c r="AI122" s="959"/>
      <c r="AJ122" s="960"/>
      <c r="AK122" s="961" t="s">
        <v>442</v>
      </c>
      <c r="AL122" s="959"/>
      <c r="AM122" s="959"/>
      <c r="AN122" s="959"/>
      <c r="AO122" s="960"/>
      <c r="AP122" s="962" t="s">
        <v>411</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9581746</v>
      </c>
      <c r="BR122" s="1000"/>
      <c r="BS122" s="1000"/>
      <c r="BT122" s="1000"/>
      <c r="BU122" s="1000"/>
      <c r="BV122" s="1000">
        <v>9851454</v>
      </c>
      <c r="BW122" s="1000"/>
      <c r="BX122" s="1000"/>
      <c r="BY122" s="1000"/>
      <c r="BZ122" s="1000"/>
      <c r="CA122" s="1000">
        <v>9603497</v>
      </c>
      <c r="CB122" s="1000"/>
      <c r="CC122" s="1000"/>
      <c r="CD122" s="1000"/>
      <c r="CE122" s="1000"/>
      <c r="CF122" s="1017">
        <v>289.8</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442</v>
      </c>
      <c r="DH122" s="926"/>
      <c r="DI122" s="926"/>
      <c r="DJ122" s="926"/>
      <c r="DK122" s="926"/>
      <c r="DL122" s="926" t="s">
        <v>133</v>
      </c>
      <c r="DM122" s="926"/>
      <c r="DN122" s="926"/>
      <c r="DO122" s="926"/>
      <c r="DP122" s="926"/>
      <c r="DQ122" s="926" t="s">
        <v>411</v>
      </c>
      <c r="DR122" s="926"/>
      <c r="DS122" s="926"/>
      <c r="DT122" s="926"/>
      <c r="DU122" s="926"/>
      <c r="DV122" s="927" t="s">
        <v>411</v>
      </c>
      <c r="DW122" s="927"/>
      <c r="DX122" s="927"/>
      <c r="DY122" s="927"/>
      <c r="DZ122" s="928"/>
    </row>
    <row r="123" spans="1:130" s="230" customFormat="1" ht="26.25" customHeight="1" x14ac:dyDescent="0.15">
      <c r="A123" s="1063"/>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411</v>
      </c>
      <c r="AB123" s="959"/>
      <c r="AC123" s="959"/>
      <c r="AD123" s="959"/>
      <c r="AE123" s="960"/>
      <c r="AF123" s="961" t="s">
        <v>442</v>
      </c>
      <c r="AG123" s="959"/>
      <c r="AH123" s="959"/>
      <c r="AI123" s="959"/>
      <c r="AJ123" s="960"/>
      <c r="AK123" s="961" t="s">
        <v>442</v>
      </c>
      <c r="AL123" s="959"/>
      <c r="AM123" s="959"/>
      <c r="AN123" s="959"/>
      <c r="AO123" s="960"/>
      <c r="AP123" s="962" t="s">
        <v>442</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474</v>
      </c>
      <c r="BP123" s="1005"/>
      <c r="BQ123" s="1035">
        <v>20379976</v>
      </c>
      <c r="BR123" s="1036"/>
      <c r="BS123" s="1036"/>
      <c r="BT123" s="1036"/>
      <c r="BU123" s="1036"/>
      <c r="BV123" s="1036">
        <v>21735225</v>
      </c>
      <c r="BW123" s="1036"/>
      <c r="BX123" s="1036"/>
      <c r="BY123" s="1036"/>
      <c r="BZ123" s="1036"/>
      <c r="CA123" s="1036">
        <v>21699780</v>
      </c>
      <c r="CB123" s="1036"/>
      <c r="CC123" s="1036"/>
      <c r="CD123" s="1036"/>
      <c r="CE123" s="1036"/>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411</v>
      </c>
      <c r="DH123" s="959"/>
      <c r="DI123" s="959"/>
      <c r="DJ123" s="959"/>
      <c r="DK123" s="960"/>
      <c r="DL123" s="961" t="s">
        <v>442</v>
      </c>
      <c r="DM123" s="959"/>
      <c r="DN123" s="959"/>
      <c r="DO123" s="959"/>
      <c r="DP123" s="960"/>
      <c r="DQ123" s="961" t="s">
        <v>411</v>
      </c>
      <c r="DR123" s="959"/>
      <c r="DS123" s="959"/>
      <c r="DT123" s="959"/>
      <c r="DU123" s="960"/>
      <c r="DV123" s="962" t="s">
        <v>411</v>
      </c>
      <c r="DW123" s="963"/>
      <c r="DX123" s="963"/>
      <c r="DY123" s="963"/>
      <c r="DZ123" s="964"/>
    </row>
    <row r="124" spans="1:130" s="230"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442</v>
      </c>
      <c r="AG124" s="959"/>
      <c r="AH124" s="959"/>
      <c r="AI124" s="959"/>
      <c r="AJ124" s="960"/>
      <c r="AK124" s="961" t="s">
        <v>411</v>
      </c>
      <c r="AL124" s="959"/>
      <c r="AM124" s="959"/>
      <c r="AN124" s="959"/>
      <c r="AO124" s="960"/>
      <c r="AP124" s="962" t="s">
        <v>411</v>
      </c>
      <c r="AQ124" s="963"/>
      <c r="AR124" s="963"/>
      <c r="AS124" s="963"/>
      <c r="AT124" s="964"/>
      <c r="AU124" s="1031" t="s">
        <v>475</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411</v>
      </c>
      <c r="BR124" s="1027"/>
      <c r="BS124" s="1027"/>
      <c r="BT124" s="1027"/>
      <c r="BU124" s="1027"/>
      <c r="BV124" s="1027" t="s">
        <v>411</v>
      </c>
      <c r="BW124" s="1027"/>
      <c r="BX124" s="1027"/>
      <c r="BY124" s="1027"/>
      <c r="BZ124" s="1027"/>
      <c r="CA124" s="1027" t="s">
        <v>411</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411</v>
      </c>
      <c r="DR124" s="986"/>
      <c r="DS124" s="986"/>
      <c r="DT124" s="986"/>
      <c r="DU124" s="987"/>
      <c r="DV124" s="988" t="s">
        <v>133</v>
      </c>
      <c r="DW124" s="989"/>
      <c r="DX124" s="989"/>
      <c r="DY124" s="989"/>
      <c r="DZ124" s="990"/>
    </row>
    <row r="125" spans="1:130" s="230"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411</v>
      </c>
      <c r="AB125" s="959"/>
      <c r="AC125" s="959"/>
      <c r="AD125" s="959"/>
      <c r="AE125" s="960"/>
      <c r="AF125" s="961" t="s">
        <v>411</v>
      </c>
      <c r="AG125" s="959"/>
      <c r="AH125" s="959"/>
      <c r="AI125" s="959"/>
      <c r="AJ125" s="960"/>
      <c r="AK125" s="961" t="s">
        <v>133</v>
      </c>
      <c r="AL125" s="959"/>
      <c r="AM125" s="959"/>
      <c r="AN125" s="959"/>
      <c r="AO125" s="960"/>
      <c r="AP125" s="962" t="s">
        <v>411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411</v>
      </c>
      <c r="DR125" s="931"/>
      <c r="DS125" s="931"/>
      <c r="DT125" s="931"/>
      <c r="DU125" s="931"/>
      <c r="DV125" s="932" t="s">
        <v>133</v>
      </c>
      <c r="DW125" s="932"/>
      <c r="DX125" s="932"/>
      <c r="DY125" s="932"/>
      <c r="DZ125" s="933"/>
    </row>
    <row r="126" spans="1:130" s="230"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411</v>
      </c>
      <c r="AB126" s="959"/>
      <c r="AC126" s="959"/>
      <c r="AD126" s="959"/>
      <c r="AE126" s="960"/>
      <c r="AF126" s="961" t="s">
        <v>133</v>
      </c>
      <c r="AG126" s="959"/>
      <c r="AH126" s="959"/>
      <c r="AI126" s="959"/>
      <c r="AJ126" s="960"/>
      <c r="AK126" s="961" t="s">
        <v>411</v>
      </c>
      <c r="AL126" s="959"/>
      <c r="AM126" s="959"/>
      <c r="AN126" s="959"/>
      <c r="AO126" s="960"/>
      <c r="AP126" s="962" t="s">
        <v>411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411</v>
      </c>
      <c r="DH126" s="926"/>
      <c r="DI126" s="926"/>
      <c r="DJ126" s="926"/>
      <c r="DK126" s="926"/>
      <c r="DL126" s="926" t="s">
        <v>411</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15">
      <c r="A127" s="1064"/>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2161</v>
      </c>
      <c r="AB127" s="959"/>
      <c r="AC127" s="959"/>
      <c r="AD127" s="959"/>
      <c r="AE127" s="960"/>
      <c r="AF127" s="961">
        <v>6013</v>
      </c>
      <c r="AG127" s="959"/>
      <c r="AH127" s="959"/>
      <c r="AI127" s="959"/>
      <c r="AJ127" s="960"/>
      <c r="AK127" s="961">
        <v>7864</v>
      </c>
      <c r="AL127" s="959"/>
      <c r="AM127" s="959"/>
      <c r="AN127" s="959"/>
      <c r="AO127" s="960"/>
      <c r="AP127" s="962">
        <v>0.2</v>
      </c>
      <c r="AQ127" s="963"/>
      <c r="AR127" s="963"/>
      <c r="AS127" s="963"/>
      <c r="AT127" s="964"/>
      <c r="AU127" s="232"/>
      <c r="AV127" s="232"/>
      <c r="AW127" s="232"/>
      <c r="AX127" s="1037" t="s">
        <v>481</v>
      </c>
      <c r="AY127" s="1038"/>
      <c r="AZ127" s="1038"/>
      <c r="BA127" s="1038"/>
      <c r="BB127" s="1038"/>
      <c r="BC127" s="1038"/>
      <c r="BD127" s="1038"/>
      <c r="BE127" s="1039"/>
      <c r="BF127" s="1040" t="s">
        <v>482</v>
      </c>
      <c r="BG127" s="1038"/>
      <c r="BH127" s="1038"/>
      <c r="BI127" s="1038"/>
      <c r="BJ127" s="1038"/>
      <c r="BK127" s="1038"/>
      <c r="BL127" s="1039"/>
      <c r="BM127" s="1040" t="s">
        <v>483</v>
      </c>
      <c r="BN127" s="1038"/>
      <c r="BO127" s="1038"/>
      <c r="BP127" s="1038"/>
      <c r="BQ127" s="1038"/>
      <c r="BR127" s="1038"/>
      <c r="BS127" s="1039"/>
      <c r="BT127" s="1040" t="s">
        <v>484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411</v>
      </c>
      <c r="DH127" s="926"/>
      <c r="DI127" s="926"/>
      <c r="DJ127" s="926"/>
      <c r="DK127" s="926"/>
      <c r="DL127" s="926" t="s">
        <v>411</v>
      </c>
      <c r="DM127" s="926"/>
      <c r="DN127" s="926"/>
      <c r="DO127" s="926"/>
      <c r="DP127" s="926"/>
      <c r="DQ127" s="926" t="s">
        <v>411</v>
      </c>
      <c r="DR127" s="926"/>
      <c r="DS127" s="926"/>
      <c r="DT127" s="926"/>
      <c r="DU127" s="926"/>
      <c r="DV127" s="927" t="s">
        <v>411</v>
      </c>
      <c r="DW127" s="927"/>
      <c r="DX127" s="927"/>
      <c r="DY127" s="927"/>
      <c r="DZ127" s="928"/>
    </row>
    <row r="128" spans="1:130" s="230" customFormat="1" ht="26.25" customHeight="1" thickBot="1" x14ac:dyDescent="0.2">
      <c r="A128" s="1047" t="s">
        <v>486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487</v>
      </c>
      <c r="X128" s="1049"/>
      <c r="Y128" s="1049"/>
      <c r="Z128" s="1050"/>
      <c r="AA128" s="1051">
        <v>79125</v>
      </c>
      <c r="AB128" s="1052"/>
      <c r="AC128" s="1052"/>
      <c r="AD128" s="1052"/>
      <c r="AE128" s="1053"/>
      <c r="AF128" s="1054">
        <v>78179</v>
      </c>
      <c r="AG128" s="1052"/>
      <c r="AH128" s="1052"/>
      <c r="AI128" s="1052"/>
      <c r="AJ128" s="1053"/>
      <c r="AK128" s="1054">
        <v>104786</v>
      </c>
      <c r="AL128" s="1052"/>
      <c r="AM128" s="1052"/>
      <c r="AN128" s="1052"/>
      <c r="AO128" s="1053"/>
      <c r="AP128" s="1055"/>
      <c r="AQ128" s="1056"/>
      <c r="AR128" s="1056"/>
      <c r="AS128" s="1056"/>
      <c r="AT128" s="1057"/>
      <c r="AU128" s="232"/>
      <c r="AV128" s="232"/>
      <c r="AW128" s="232"/>
      <c r="AX128" s="896" t="s">
        <v>488</v>
      </c>
      <c r="AY128" s="897"/>
      <c r="AZ128" s="897"/>
      <c r="BA128" s="897"/>
      <c r="BB128" s="897"/>
      <c r="BC128" s="897"/>
      <c r="BD128" s="897"/>
      <c r="BE128" s="898"/>
      <c r="BF128" s="1058" t="s">
        <v>411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489</v>
      </c>
      <c r="CQ128" s="740"/>
      <c r="CR128" s="740"/>
      <c r="CS128" s="740"/>
      <c r="CT128" s="740"/>
      <c r="CU128" s="740"/>
      <c r="CV128" s="740"/>
      <c r="CW128" s="740"/>
      <c r="CX128" s="740"/>
      <c r="CY128" s="740"/>
      <c r="CZ128" s="740"/>
      <c r="DA128" s="740"/>
      <c r="DB128" s="740"/>
      <c r="DC128" s="740"/>
      <c r="DD128" s="740"/>
      <c r="DE128" s="740"/>
      <c r="DF128" s="1042"/>
      <c r="DG128" s="1043" t="s">
        <v>133</v>
      </c>
      <c r="DH128" s="1044"/>
      <c r="DI128" s="1044"/>
      <c r="DJ128" s="1044"/>
      <c r="DK128" s="1044"/>
      <c r="DL128" s="1044" t="s">
        <v>411</v>
      </c>
      <c r="DM128" s="1044"/>
      <c r="DN128" s="1044"/>
      <c r="DO128" s="1044"/>
      <c r="DP128" s="1044"/>
      <c r="DQ128" s="1044" t="s">
        <v>490</v>
      </c>
      <c r="DR128" s="1044"/>
      <c r="DS128" s="1044"/>
      <c r="DT128" s="1044"/>
      <c r="DU128" s="1044"/>
      <c r="DV128" s="1045" t="s">
        <v>133</v>
      </c>
      <c r="DW128" s="1045"/>
      <c r="DX128" s="1045"/>
      <c r="DY128" s="1045"/>
      <c r="DZ128" s="1046"/>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3812638</v>
      </c>
      <c r="AB129" s="959"/>
      <c r="AC129" s="959"/>
      <c r="AD129" s="959"/>
      <c r="AE129" s="960"/>
      <c r="AF129" s="961">
        <v>4215013</v>
      </c>
      <c r="AG129" s="959"/>
      <c r="AH129" s="959"/>
      <c r="AI129" s="959"/>
      <c r="AJ129" s="960"/>
      <c r="AK129" s="961">
        <v>4197464</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133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680956</v>
      </c>
      <c r="AB130" s="959"/>
      <c r="AC130" s="959"/>
      <c r="AD130" s="959"/>
      <c r="AE130" s="960"/>
      <c r="AF130" s="961">
        <v>784672</v>
      </c>
      <c r="AG130" s="959"/>
      <c r="AH130" s="959"/>
      <c r="AI130" s="959"/>
      <c r="AJ130" s="960"/>
      <c r="AK130" s="961">
        <v>883584</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3131682</v>
      </c>
      <c r="AB131" s="986"/>
      <c r="AC131" s="986"/>
      <c r="AD131" s="986"/>
      <c r="AE131" s="987"/>
      <c r="AF131" s="985">
        <v>3430341</v>
      </c>
      <c r="AG131" s="986"/>
      <c r="AH131" s="986"/>
      <c r="AI131" s="986"/>
      <c r="AJ131" s="987"/>
      <c r="AK131" s="985">
        <v>3313880</v>
      </c>
      <c r="AL131" s="986"/>
      <c r="AM131" s="986"/>
      <c r="AN131" s="986"/>
      <c r="AO131" s="987"/>
      <c r="AP131" s="1110"/>
      <c r="AQ131" s="1111"/>
      <c r="AR131" s="1111"/>
      <c r="AS131" s="1111"/>
      <c r="AT131" s="1112"/>
      <c r="AU131" s="233"/>
      <c r="AV131" s="233"/>
      <c r="AW131" s="233"/>
      <c r="AX131" s="1083" t="s">
        <v>497</v>
      </c>
      <c r="AY131" s="740"/>
      <c r="AZ131" s="740"/>
      <c r="BA131" s="740"/>
      <c r="BB131" s="740"/>
      <c r="BC131" s="740"/>
      <c r="BD131" s="740"/>
      <c r="BE131" s="1042"/>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9.8040605660000004</v>
      </c>
      <c r="AB132" s="1097"/>
      <c r="AC132" s="1097"/>
      <c r="AD132" s="1097"/>
      <c r="AE132" s="1098"/>
      <c r="AF132" s="1099">
        <v>11.716473669999999</v>
      </c>
      <c r="AG132" s="1097"/>
      <c r="AH132" s="1097"/>
      <c r="AI132" s="1097"/>
      <c r="AJ132" s="1098"/>
      <c r="AK132" s="1099">
        <v>13.387087040000001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9.6999999999999993</v>
      </c>
      <c r="AB133" s="1080"/>
      <c r="AC133" s="1080"/>
      <c r="AD133" s="1080"/>
      <c r="AE133" s="1081"/>
      <c r="AF133" s="1079">
        <v>10.5</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rCcrTSm/fs5vqJgsn9mPHz0MNwlDNA9kOlgQhJj7wqEPoF/gm3U51689j2IIReSbBiwWEPgNUlX3B+JaqLJvA==" saltValue="koYKAKV6LrYYK3GqtfsL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iRD3wy1YcA/ik4VoHt5utguzC+NDCQb1FxVVn51UGCNkRYbhNE0murQZ8LbbPe3SgFWMYNt3sJUsjwTGavH3A==" saltValue="cK4xEx+O1yCcgEI/Q6H6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8bc1CEckVz/HqVAVN4JPSxcWYRnZBOE7/139GeibCnMQPoF18LhNInKwfkVdDM5sGqJJq3MlYhK/Du3pXrJ/A==" saltValue="PoVoKpYAMGuFEDjEajRh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1383681</v>
      </c>
      <c r="AP9" s="281">
        <v>315837</v>
      </c>
      <c r="AQ9" s="282">
        <v>239803</v>
      </c>
      <c r="AR9" s="283">
        <v>31.7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212023</v>
      </c>
      <c r="AP10" s="284">
        <v>48396</v>
      </c>
      <c r="AQ10" s="285">
        <v>35073</v>
      </c>
      <c r="AR10" s="286">
        <v>38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3640</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230</v>
      </c>
      <c r="AP13" s="284">
        <v>52</v>
      </c>
      <c r="AQ13" s="285">
        <v>11407</v>
      </c>
      <c r="AR13" s="286">
        <v>-99.5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26844</v>
      </c>
      <c r="AP14" s="284">
        <v>6127</v>
      </c>
      <c r="AQ14" s="285">
        <v>4585</v>
      </c>
      <c r="AR14" s="286">
        <v>33.6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-117953</v>
      </c>
      <c r="AP15" s="284">
        <v>-26924</v>
      </c>
      <c r="AQ15" s="285">
        <v>-18839</v>
      </c>
      <c r="AR15" s="286">
        <v>42.9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1504825</v>
      </c>
      <c r="AP16" s="284">
        <v>343489</v>
      </c>
      <c r="AQ16" s="285">
        <v>275669</v>
      </c>
      <c r="AR16" s="286">
        <v>24.6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27.39</v>
      </c>
      <c r="AP21" s="298">
        <v>23.86</v>
      </c>
      <c r="AQ21" s="299">
        <v>3.53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99.8</v>
      </c>
      <c r="AP22" s="303">
        <v>95.5</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1098686</v>
      </c>
      <c r="AP32" s="312">
        <v>250784</v>
      </c>
      <c r="AQ32" s="313">
        <v>162926</v>
      </c>
      <c r="AR32" s="314">
        <v>53.9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300707</v>
      </c>
      <c r="AP35" s="312">
        <v>68639</v>
      </c>
      <c r="AQ35" s="313">
        <v>33512</v>
      </c>
      <c r="AR35" s="314">
        <v>104.8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24745</v>
      </c>
      <c r="AP36" s="312">
        <v>5648</v>
      </c>
      <c r="AQ36" s="313">
        <v>2866</v>
      </c>
      <c r="AR36" s="314">
        <v>97.1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7864</v>
      </c>
      <c r="AP37" s="312">
        <v>1795</v>
      </c>
      <c r="AQ37" s="313">
        <v>1429</v>
      </c>
      <c r="AR37" s="314">
        <v>25.6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30</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-104786</v>
      </c>
      <c r="AP39" s="312">
        <v>-23918</v>
      </c>
      <c r="AQ39" s="313">
        <v>-7390</v>
      </c>
      <c r="AR39" s="314">
        <v>223.7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-883584</v>
      </c>
      <c r="AP40" s="312">
        <v>-201685</v>
      </c>
      <c r="AQ40" s="313">
        <v>-136323</v>
      </c>
      <c r="AR40" s="314">
        <v>47.9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443632</v>
      </c>
      <c r="AP41" s="312">
        <v>101263</v>
      </c>
      <c r="AQ41" s="313">
        <v>57054</v>
      </c>
      <c r="AR41" s="314">
        <v>77.5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1115607</v>
      </c>
      <c r="AN51" s="334">
        <v>242734</v>
      </c>
      <c r="AO51" s="335">
        <v>-37.799999999999997</v>
      </c>
      <c r="AP51" s="336">
        <v>271581</v>
      </c>
      <c r="AQ51" s="337">
        <v>-6.7</v>
      </c>
      <c r="AR51" s="338">
        <v>-31.1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395536</v>
      </c>
      <c r="AN52" s="342">
        <v>86061</v>
      </c>
      <c r="AO52" s="343">
        <v>-56</v>
      </c>
      <c r="AP52" s="344">
        <v>117844</v>
      </c>
      <c r="AQ52" s="345">
        <v>-1</v>
      </c>
      <c r="AR52" s="346">
        <v>-55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934998</v>
      </c>
      <c r="AN53" s="334">
        <v>207777</v>
      </c>
      <c r="AO53" s="335">
        <v>-14.4</v>
      </c>
      <c r="AP53" s="336">
        <v>268375</v>
      </c>
      <c r="AQ53" s="337">
        <v>-1.2</v>
      </c>
      <c r="AR53" s="338">
        <v>-13.2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268649</v>
      </c>
      <c r="AN54" s="342">
        <v>59700</v>
      </c>
      <c r="AO54" s="343">
        <v>-30.6</v>
      </c>
      <c r="AP54" s="344">
        <v>119602</v>
      </c>
      <c r="AQ54" s="345">
        <v>1.5</v>
      </c>
      <c r="AR54" s="346">
        <v>-32.1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3828372</v>
      </c>
      <c r="AN55" s="334">
        <v>866148</v>
      </c>
      <c r="AO55" s="335">
        <v>316.89999999999998</v>
      </c>
      <c r="AP55" s="336">
        <v>301035</v>
      </c>
      <c r="AQ55" s="337">
        <v>12.2</v>
      </c>
      <c r="AR55" s="338">
        <v>304.7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308164</v>
      </c>
      <c r="AN56" s="342">
        <v>69720</v>
      </c>
      <c r="AO56" s="343">
        <v>16.8</v>
      </c>
      <c r="AP56" s="344">
        <v>154376</v>
      </c>
      <c r="AQ56" s="345">
        <v>29.1</v>
      </c>
      <c r="AR56" s="346">
        <v>-12.3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3333455</v>
      </c>
      <c r="AN57" s="334">
        <v>758811</v>
      </c>
      <c r="AO57" s="335">
        <v>-12.4</v>
      </c>
      <c r="AP57" s="336">
        <v>277467</v>
      </c>
      <c r="AQ57" s="337">
        <v>-7.8</v>
      </c>
      <c r="AR57" s="338">
        <v>-4.5999999999999996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818742</v>
      </c>
      <c r="AN58" s="342">
        <v>186374</v>
      </c>
      <c r="AO58" s="343">
        <v>167.3</v>
      </c>
      <c r="AP58" s="344">
        <v>128378</v>
      </c>
      <c r="AQ58" s="345">
        <v>-16.8</v>
      </c>
      <c r="AR58" s="346">
        <v>184.1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2744400</v>
      </c>
      <c r="AN59" s="334">
        <v>626432</v>
      </c>
      <c r="AO59" s="335">
        <v>-17.399999999999999</v>
      </c>
      <c r="AP59" s="336">
        <v>282256</v>
      </c>
      <c r="AQ59" s="337">
        <v>1.7</v>
      </c>
      <c r="AR59" s="338">
        <v>-19.100000000000001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935252</v>
      </c>
      <c r="AN60" s="342">
        <v>213479</v>
      </c>
      <c r="AO60" s="343">
        <v>14.5</v>
      </c>
      <c r="AP60" s="344">
        <v>145453</v>
      </c>
      <c r="AQ60" s="345">
        <v>13.3</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2391366</v>
      </c>
      <c r="AN61" s="349">
        <v>540380</v>
      </c>
      <c r="AO61" s="350">
        <v>47</v>
      </c>
      <c r="AP61" s="351">
        <v>280143</v>
      </c>
      <c r="AQ61" s="352">
        <v>-0.4</v>
      </c>
      <c r="AR61" s="338">
        <v>47.4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545269</v>
      </c>
      <c r="AN62" s="342">
        <v>123067</v>
      </c>
      <c r="AO62" s="343">
        <v>22.4</v>
      </c>
      <c r="AP62" s="344">
        <v>133131</v>
      </c>
      <c r="AQ62" s="345">
        <v>5.2</v>
      </c>
      <c r="AR62" s="346">
        <v>17.2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M2voAY0Jk5Xv/EIrJJ+qnDRON0KExghFXbgZCD7LcyPa+3UKX4cGRZlu7LNy+WY0JGDezrpQ5yKY5DEYAqHcA==" saltValue="8zVyTIvv2EfiNVMnpCbz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HdfkI2hjqFbKMSwumtJXaz83L7PkKVbrOtg0ndc1/R0qvbDkFFfcBpBudooWtHB4uqfmwVgC9KMpLtJivmtQ6Q==" saltValue="+WTSYnY7B+GMjxYv/FL5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9iaweUb7hXckER2LmKL90a5nwJeNkLEbsAnlOIvzT5Sp2JJlVEd1mrcmFhvQAIxWphLUfJyr5CM6A9G1MycJTg==" saltValue="h5KI2DfVamXjDBDaGn+1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28.78</v>
      </c>
      <c r="G47" s="12">
        <v>28.16</v>
      </c>
      <c r="H47" s="12">
        <v>26.36</v>
      </c>
      <c r="I47" s="12">
        <v>23.89</v>
      </c>
      <c r="J47" s="13">
        <v>24.03</v>
      </c>
    </row>
    <row r="48" spans="2:10" ht="57.75" customHeight="1" x14ac:dyDescent="0.15">
      <c r="B48" s="14"/>
      <c r="C48" s="1141" t="s">
        <v>4</v>
      </c>
      <c r="D48" s="1141"/>
      <c r="E48" s="1142"/>
      <c r="F48" s="15">
        <v>56.75</v>
      </c>
      <c r="G48" s="16">
        <v>44.91</v>
      </c>
      <c r="H48" s="16">
        <v>17.18</v>
      </c>
      <c r="I48" s="16">
        <v>15.74</v>
      </c>
      <c r="J48" s="17">
        <v>6.52</v>
      </c>
    </row>
    <row r="49" spans="2:10" ht="57.75" customHeight="1" thickBot="1" x14ac:dyDescent="0.2">
      <c r="B49" s="18"/>
      <c r="C49" s="1143" t="s">
        <v>5</v>
      </c>
      <c r="D49" s="1143"/>
      <c r="E49" s="1144"/>
      <c r="F49" s="19">
        <v>56.68</v>
      </c>
      <c r="G49" s="20" t="s">
        <v>559</v>
      </c>
      <c r="H49" s="20" t="s">
        <v>560</v>
      </c>
      <c r="I49" s="20">
        <v>0.25</v>
      </c>
      <c r="J49" s="21" t="s">
        <v>561</v>
      </c>
    </row>
    <row r="50" spans="2:10" x14ac:dyDescent="0.15"/>
  </sheetData>
  <sheetProtection algorithmName="SHA-512" hashValue="hTihHR/xrriGhMWqP4rqMnkhuJvqNwZA9GPyBl015ED1RX7wWZrm/NXMpoQDdsmo7MbG+CNXiulRIO4mcBONZg==" saltValue="OveMABkk6FBy+w3DJSEK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2024-03-22T00:07:50Z</cp:lastPrinted>
  <dcterms:created xsi:type="dcterms:W3CDTF">2024-03-14T00:49:25Z</dcterms:created>
  <dcterms:modified xsi:type="dcterms:W3CDTF">2024-03-22T04:14:31Z</dcterms:modified>
  <cp:category/>
</cp:coreProperties>
</file>