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92.168.11.116\役場\001_総務課（新）\01_財政グループ\01_財政グループ\08_財政状況資料集（春・秋報告）\R6財政状況資料集\R8.9.14〆_令和６年度財政状況資料集の作成（2回目・地方公会計関係）\03_提出\"/>
    </mc:Choice>
  </mc:AlternateContent>
  <xr:revisionPtr revIDLastSave="0" documentId="13_ncr:1_{AB05D91F-61F3-443B-9166-3B824A8BE0C8}" xr6:coauthVersionLast="36" xr6:coauthVersionMax="36" xr10:uidLastSave="{00000000-0000-0000-0000-000000000000}"/>
  <bookViews>
    <workbookView xWindow="0" yWindow="0" windowWidth="26445" windowHeight="10140" tabRatio="74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E36" i="10"/>
  <c r="AM36" i="10"/>
  <c r="C36" i="10"/>
  <c r="CO35" i="10"/>
  <c r="BE35" i="10"/>
  <c r="C35" i="10"/>
  <c r="BW34" i="10"/>
  <c r="BE34" i="10"/>
  <c r="C34" i="10"/>
  <c r="U34" i="10" s="1"/>
  <c r="U35" i="10" s="1"/>
  <c r="U36" i="10" s="1"/>
  <c r="U37" i="10" s="1"/>
  <c r="BW35" i="10" l="1"/>
  <c r="BW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<sst xmlns="http://schemas.openxmlformats.org/spreadsheetml/2006/main" count="1126" uniqueCount="568">
  <si>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</si>
  <si>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</si>
  <si>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</si>
  <si>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</si>
  <si>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</si>
  <si>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</si>
  <si>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</si>
  <si>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</si>
  <si>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</si>
  <si>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</si>
  <si>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</si>
  <si>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</si>
  <si>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</si>
  <si>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</si>
  <si>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</si>
  <si>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</si>
  <si>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</si>
  <si>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</si>
  <si>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</si>
  <si>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</si>
  <si>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</si>
  <si>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</si>
  <si>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</si>
  <si>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</si>
  <si>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</si>
  <si>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</si>
  <si>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</si>
  <si>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</si>
  <si>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</si>
  <si>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</si>
  <si>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</si>
  <si>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</si>
  <si>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</si>
  <si>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</si>
  <si>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</si>
  <si>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</si>
  <si>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</si>
  <si>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</si>
  <si>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</si>
  <si>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</si>
  <si>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</si>
  <si>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</si>
  <si>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</si>
  <si>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</si>
  <si>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</si>
  <si>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</si>
  <si>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</si>
  <si>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</si>
  <si>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</si>
  <si>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</si>
  <si>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</si>
  <si>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</si>
  <si>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</si>
  <si>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</si>
  <si>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</si>
  <si>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</si>
  <si>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</si>
  <si>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</si>
  <si>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</si>
  <si>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</si>
  <si>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</si>
  <si>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</si>
  <si>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</si>
  <si>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</si>
  <si>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</si>
  <si>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</si>
  <si>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</si>
  <si>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</si>
  <si>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</si>
  <si>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</si>
  <si>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</si>
  <si>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</si>
  <si>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</si>
  <si>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</si>
  <si>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</si>
  <si>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</si>
  <si>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</si>
  <si>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</si>
  <si>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</si>
  <si>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</si>
  <si>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</si>
  <si>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</si>
  <si>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</si>
  <si>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</si>
  <si>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</si>
  <si>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</si>
  <si>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</si>
  <si>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</si>
  <si>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</si>
  <si>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</si>
  <si>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</si>
  <si>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</si>
  <si>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</si>
  <si>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</si>
  <si>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厚真町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</si>
  <si>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</si>
  <si>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</si>
  <si>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</si>
  <si>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</si>
  <si>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</si>
  <si>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</si>
  <si>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</si>
  <si>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</si>
  <si>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</si>
  <si>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</si>
  <si>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</si>
  <si>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</si>
  <si>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</si>
  <si>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</si>
  <si>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</si>
  <si>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</si>
  <si>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</si>
  <si>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</si>
  <si>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</si>
  <si>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</si>
  <si>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</si>
  <si>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</si>
  <si>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</si>
  <si>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</si>
  <si>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</si>
  <si>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</si>
  <si>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</si>
  <si>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</si>
  <si>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</si>
  <si>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</si>
  <si>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</si>
  <si>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</si>
  <si>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</si>
  <si>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</si>
  <si>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</si>
  <si>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</si>
  <si>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</si>
  <si>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</si>
  <si>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</si>
  <si>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</si>
  <si>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</si>
  <si>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</si>
  <si>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</si>
  <si>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</si>
  <si>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</si>
  <si>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</si>
  <si>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</si>
  <si>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</si>
  <si>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</si>
  <si>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</si>
  <si>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</si>
  <si>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</si>
  <si>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</si>
  <si>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</si>
  <si>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</si>
  <si>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</si>
  <si>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</si>
  <si>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</si>
  <si>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</si>
  <si>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</si>
  <si>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</si>
  <si>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</si>
  <si>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</si>
  <si>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</si>
  <si>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</si>
  <si>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</si>
  <si>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</si>
  <si>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</si>
  <si>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</si>
  <si>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</si>
  <si>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</si>
  <si>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</si>
  <si>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</si>
  <si>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</si>
  <si>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</si>
  <si>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</si>
  <si>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</si>
  <si>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</si>
  <si>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</si>
  <si>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</si>
  <si>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</si>
  <si>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</si>
  <si>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</si>
  <si>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</si>
  <si>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</si>
  <si>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</si>
  <si>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</si>
  <si>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</si>
  <si>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</si>
  <si>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</si>
  <si>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</si>
  <si>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</si>
  <si>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</si>
  <si>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</si>
  <si>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</si>
  <si>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</si>
  <si>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</si>
  <si>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</si>
  <si>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</si>
  <si>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</si>
  <si>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</si>
  <si>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</si>
  <si>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</si>
  <si>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</si>
  <si>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</si>
  <si>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</si>
  <si>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</si>
  <si>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</si>
  <si>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北海道厚真町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</si>
  <si>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</si>
  <si>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</si>
  <si>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</si>
  <si>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</si>
  <si>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</si>
  <si>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</si>
  <si>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</si>
  <si>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</si>
  <si>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</si>
  <si>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</si>
  <si>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</si>
  <si>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</si>
  <si>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</si>
  <si>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</si>
  <si>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</si>
  <si>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</si>
  <si>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</si>
  <si>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</si>
  <si>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</si>
  <si>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</si>
  <si>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</si>
  <si>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</si>
  <si>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</si>
  <si>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</si>
  <si>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</si>
  <si>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</si>
  <si>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</si>
  <si>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</si>
  <si>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</si>
  <si>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</si>
  <si>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</si>
  <si>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</si>
  <si>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</si>
  <si>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</si>
  <si>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</si>
  <si>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</si>
  <si>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</si>
  <si>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</si>
  <si>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</si>
  <si>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</si>
  <si>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</si>
  <si>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</si>
  <si>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</si>
  <si>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</si>
  <si>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</si>
  <si>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</si>
  <si>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</si>
  <si>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</si>
  <si>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</si>
  <si>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</si>
  <si>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</si>
  <si>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</si>
  <si>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</si>
  <si>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</si>
  <si>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</si>
  <si>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</si>
  <si>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</si>
  <si>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</si>
  <si>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</si>
  <si>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</si>
  <si>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</si>
  <si>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</si>
  <si>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</si>
  <si>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</si>
  <si>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</si>
  <si>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</si>
  <si>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</si>
  <si>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</si>
  <si>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</si>
  <si>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</si>
  <si>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</si>
  <si>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</si>
  <si>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</si>
  <si>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</si>
  <si>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</si>
  <si>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</si>
  <si>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</si>
  <si>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</si>
  <si>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</si>
  <si>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</si>
  <si>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</si>
  <si>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</si>
  <si>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</si>
  <si>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</si>
  <si>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</si>
  <si>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</si>
  <si>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</si>
  <si>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</si>
  <si>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</si>
  <si>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</si>
  <si>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</si>
  <si>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</si>
  <si>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</si>
  <si>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</si>
  <si>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</si>
  <si>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</si>
  <si>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</si>
  <si>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</si>
  <si>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</si>
  <si>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</si>
  <si>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</si>
  <si>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</si>
  <si>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</si>
  <si>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</si>
  <si>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</si>
  <si>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</si>
  <si>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</si>
  <si>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</si>
  <si>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</si>
  <si>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</si>
  <si>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</si>
  <si>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</si>
  <si>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</si>
  <si>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</si>
  <si>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</si>
  <si>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</si>
  <si>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</si>
  <si>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</si>
  <si>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</si>
  <si>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</si>
  <si>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</si>
  <si>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</si>
  <si>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</si>
  <si>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</si>
  <si>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</si>
  <si>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</si>
  <si>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</si>
  <si>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</si>
  <si>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</si>
  <si>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</si>
  <si>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</si>
  <si>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</si>
  <si>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</si>
  <si>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</si>
  <si>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</si>
  <si>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</si>
  <si>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</si>
  <si>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</si>
  <si>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</si>
  <si>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</si>
  <si>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</si>
  <si>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</si>
  <si>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</si>
  <si>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</si>
  <si>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</si>
  <si>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</si>
  <si>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</si>
  <si>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</si>
  <si>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</si>
  <si>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</si>
  <si>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北海道厚真町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</si>
  <si>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</si>
  <si>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</si>
  <si>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</si>
  <si>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</si>
  <si>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</si>
  <si>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</si>
  <si>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</si>
  <si>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</si>
  <si>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</si>
  <si>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</si>
  <si>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</si>
  <si>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</si>
  <si>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</si>
  <si>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</si>
  <si>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</si>
  <si>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</si>
  <si>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</si>
  <si>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</si>
  <si>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</si>
  <si>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</si>
  <si>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</si>
  <si>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</si>
  <si>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</si>
  <si>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</si>
  <si>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</si>
  <si>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</si>
  <si>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</si>
  <si>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</si>
  <si>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</si>
  <si>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</si>
  <si>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</si>
  <si>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</si>
  <si>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</si>
  <si>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</si>
  <si>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</si>
  <si>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介護保険事業特別会計保険事業勘定</t>
    <phoneticPr fontId="5"/>
  </si>
  <si>
    <t>介護保険事業特別会計介護サービス事業勘定</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</si>
  <si>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</si>
  <si>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</si>
  <si>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</si>
  <si>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</si>
  <si>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</si>
  <si>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</si>
  <si>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</si>
  <si>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</si>
  <si>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</si>
  <si>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</si>
  <si>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</si>
  <si>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</si>
  <si>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</si>
  <si>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</si>
  <si>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</si>
  <si>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</si>
  <si>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</si>
  <si>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</si>
  <si>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</si>
  <si>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</si>
  <si>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</si>
  <si>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</si>
  <si>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</si>
  <si>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</si>
  <si>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</si>
  <si>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</si>
  <si>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</si>
  <si>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</si>
  <si>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</si>
  <si>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</si>
  <si>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</si>
  <si>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</si>
  <si>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</si>
  <si>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</si>
  <si>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</si>
  <si>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</si>
  <si>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</si>
  <si>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</si>
  <si>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</si>
  <si>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</si>
  <si>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</si>
  <si>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</si>
  <si>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</si>
  <si>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</si>
  <si>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</si>
  <si>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</si>
  <si>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</si>
  <si>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</si>
  <si>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</si>
  <si>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</si>
  <si>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</si>
  <si>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</si>
  <si>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</si>
  <si>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</si>
  <si>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</si>
  <si>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</si>
  <si>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</si>
  <si>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</si>
  <si>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</si>
  <si>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</si>
  <si>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</si>
  <si>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</si>
  <si>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</si>
  <si>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</si>
  <si>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</si>
  <si>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</si>
  <si>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</si>
  <si>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</si>
  <si>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</si>
  <si>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</si>
  <si>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</si>
  <si>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</si>
  <si>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</si>
  <si>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</si>
  <si>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</si>
  <si>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</si>
  <si>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</si>
  <si>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</si>
  <si>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</si>
  <si>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</si>
  <si>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</si>
  <si>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</si>
  <si>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</si>
  <si>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</si>
  <si>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</si>
  <si>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</si>
  <si>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</si>
  <si>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</si>
  <si>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</si>
  <si>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</si>
  <si>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</si>
  <si>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</si>
  <si>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</si>
  <si>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</si>
  <si>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</si>
  <si>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</si>
  <si>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</si>
  <si>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</si>
  <si>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</si>
  <si>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</si>
  <si>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</si>
  <si>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</si>
  <si>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</si>
  <si>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</si>
  <si>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</si>
  <si>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</si>
  <si>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</si>
  <si>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</si>
  <si>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</si>
  <si>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</si>
  <si>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</si>
  <si>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</si>
  <si>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</si>
  <si>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</si>
  <si>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</si>
  <si>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</si>
  <si>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</si>
  <si>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</si>
  <si>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</si>
  <si>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</si>
  <si>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</si>
  <si>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</si>
  <si>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</si>
  <si>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</si>
  <si>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</si>
  <si>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</si>
  <si>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</si>
  <si>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</si>
  <si>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</si>
  <si>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</si>
  <si>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</si>
  <si>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</si>
  <si>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</si>
  <si>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</si>
  <si>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</si>
  <si>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</si>
  <si>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</si>
  <si>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</si>
  <si>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22.20</t>
  </si>
  <si>
    <t>▲ 9.24</t>
  </si>
  <si>
    <t>一般会計</t>
  </si>
  <si>
    <t>簡易水道事業会計</t>
  </si>
  <si>
    <t>下水道事業会計</t>
  </si>
  <si>
    <t>後期高齢者医療特別会計</t>
  </si>
  <si>
    <t>国民健康保険事業特別会計</t>
  </si>
  <si>
    <t>介護保険事業特別会計保険事業勘定</t>
  </si>
  <si>
    <t>介護保険事業特別会計介護サービス事業勘定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</si>
  <si>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</si>
  <si>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</si>
  <si>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</si>
  <si>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</si>
  <si>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</si>
  <si>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</si>
  <si>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</si>
  <si>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</si>
  <si>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厚真町土地開発公社</t>
  </si>
  <si>
    <t>.</t>
    <phoneticPr fontId="2"/>
  </si>
  <si>
    <t>安平・厚真行政事務組合</t>
  </si>
  <si>
    <t>胆振東部消防組合</t>
  </si>
  <si>
    <t>胆振東部日高西部衛生組合</t>
  </si>
  <si>
    <t>水基金</t>
    <rPh sb="0" eb="1">
      <t>ミズ</t>
    </rPh>
    <rPh sb="1" eb="3">
      <t>キキン</t>
    </rPh>
    <phoneticPr fontId="5"/>
  </si>
  <si>
    <t>復旧・復興基金</t>
    <rPh sb="0" eb="2">
      <t>フッキュウ</t>
    </rPh>
    <rPh sb="3" eb="5">
      <t>フッコウ</t>
    </rPh>
    <rPh sb="5" eb="7">
      <t>キキン</t>
    </rPh>
    <phoneticPr fontId="5"/>
  </si>
  <si>
    <t>役場庁舎建設基金</t>
    <rPh sb="0" eb="2">
      <t>ヤクバ</t>
    </rPh>
    <rPh sb="2" eb="4">
      <t>チョウシャ</t>
    </rPh>
    <rPh sb="4" eb="6">
      <t>ケンセツ</t>
    </rPh>
    <rPh sb="6" eb="8">
      <t>キキン</t>
    </rPh>
    <phoneticPr fontId="5"/>
  </si>
  <si>
    <t>ふるさと応援基金</t>
    <rPh sb="4" eb="6">
      <t>オウエン</t>
    </rPh>
    <rPh sb="6" eb="8">
      <t>キキン</t>
    </rPh>
    <phoneticPr fontId="5"/>
  </si>
  <si>
    <t>地域振興基金</t>
    <rPh sb="0" eb="2">
      <t>チイキ</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</si>
  <si>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</si>
  <si>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</si>
  <si>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役場庁舎など古い建物が多い現状であり、今後施設等の更新に伴い増加が見込まれるが、役場庁舎周辺等施設については老朽化のため建替える事業を実施している。
今後も事業精査を行いながら、必要最低限の地方債発行に努める。</t>
    <rPh sb="64" eb="66">
      <t>ジギョウ</t>
    </rPh>
    <rPh sb="67" eb="69">
      <t>ジッシ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</si>
  <si>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</si>
  <si>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</si>
  <si>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</si>
  <si>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</si>
  <si>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</si>
  <si>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</si>
  <si>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</si>
  <si>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は、平成30年度以降の過疎債の元利償還と、北海道胆振東部地震の災害復旧債等の地方債発行により増加傾向となっていたが、令和6年度は繰上償還と公営企業に充てられた繰入金の減少により、前年度と比較して0.6％の減となった。
普通建設事業についてはこれまでどおり継続事業を基本とし、新規事業については極力抑制し、必要性の再評価と事業の精査を行いながら、必要最低限の地方債発行に努める。
将来負担比率は顕在化していないが、基金残高は減少傾向となり今後増加が見込まれるため、構成因子を注視した財政運営を図る。</t>
    <rPh sb="71" eb="73">
      <t>クリア</t>
    </rPh>
    <rPh sb="73" eb="75">
      <t>ショウカン</t>
    </rPh>
    <rPh sb="76" eb="78">
      <t>コウエイ</t>
    </rPh>
    <rPh sb="78" eb="80">
      <t>キギョウ</t>
    </rPh>
    <rPh sb="81" eb="82">
      <t>ア</t>
    </rPh>
    <rPh sb="86" eb="89">
      <t>クリイレキン</t>
    </rPh>
    <rPh sb="90" eb="92">
      <t>ゲンショウ</t>
    </rPh>
    <rPh sb="96" eb="99">
      <t>ゼンネンド</t>
    </rPh>
    <rPh sb="100" eb="102">
      <t>ヒカク</t>
    </rPh>
    <rPh sb="109" eb="110">
      <t>ゲン</t>
    </rPh>
    <rPh sb="196" eb="198">
      <t>ショウライ</t>
    </rPh>
    <rPh sb="198" eb="202">
      <t>フタンヒリツ</t>
    </rPh>
    <rPh sb="203" eb="206">
      <t>ケンザイカ</t>
    </rPh>
    <rPh sb="213" eb="215">
      <t>キキン</t>
    </rPh>
    <rPh sb="215" eb="217">
      <t>ザンダカ</t>
    </rPh>
    <rPh sb="218" eb="220">
      <t>ゲンショウ</t>
    </rPh>
    <rPh sb="220" eb="222">
      <t>ケイコウ</t>
    </rPh>
    <rPh sb="225" eb="227">
      <t>コンゴ</t>
    </rPh>
    <rPh sb="227" eb="229">
      <t>ゾウカ</t>
    </rPh>
    <rPh sb="230" eb="232">
      <t>ミコ</t>
    </rPh>
    <rPh sb="238" eb="242">
      <t>コウセイインシ</t>
    </rPh>
    <rPh sb="243" eb="245">
      <t>チュウシ</t>
    </rPh>
    <rPh sb="247" eb="249">
      <t>ザイセイ</t>
    </rPh>
    <rPh sb="249" eb="251">
      <t>ウンエイ</t>
    </rPh>
    <rPh sb="252" eb="253">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</si>
</sst>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BE6BB24-C128-4B44-A6E9-B22AD2549E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BE55-4D3D-A772-30B6D8144BE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866148</c:v>
                </c:pt>
                <c:pt idx="1">
                  <c:v>758811</c:v>
                </c:pt>
                <c:pt idx="2">
                  <c:v>626432</c:v>
                </c:pt>
                <c:pt idx="3">
                  <c:v>559574</c:v>
                </c:pt>
                <c:pt idx="4">
                  <c:v>902186</c:v>
                </c:pt>
              </c:numCache>
            </c:numRef>
          </c:val>
          <c:smooth val="0"/>
          <c:extLst>
            <c:ext xmlns:c16="http://schemas.microsoft.com/office/drawing/2014/chart" uri="{C3380CC4-5D6E-409C-BE32-E72D297353CC}">
              <c16:uniqueId val="{00000001-BE55-4D3D-A772-30B6D8144B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17.18</c:v>
                </c:pt>
                <c:pt idx="1">
                  <c:v>15.74</c:v>
                </c:pt>
                <c:pt idx="2">
                  <c:v>6.52</c:v>
                </c:pt>
                <c:pt idx="3">
                  <c:v>9.93</c:v>
                </c:pt>
                <c:pt idx="4">
                  <c:v>6.98</c:v>
                </c:pt>
              </c:numCache>
            </c:numRef>
          </c:val>
          <c:extLst>
            <c:ext xmlns:c16="http://schemas.microsoft.com/office/drawing/2014/chart" uri="{C3380CC4-5D6E-409C-BE32-E72D297353CC}">
              <c16:uniqueId val="{00000000-471B-43EF-A422-7F1419FD19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26.36</c:v>
                </c:pt>
                <c:pt idx="1">
                  <c:v>23.89</c:v>
                </c:pt>
                <c:pt idx="2">
                  <c:v>24.03</c:v>
                </c:pt>
                <c:pt idx="3">
                  <c:v>18.690000000000001</c:v>
                </c:pt>
                <c:pt idx="4">
                  <c:v>18.7</c:v>
                </c:pt>
              </c:numCache>
            </c:numRef>
          </c:val>
          <c:extLst>
            <c:ext xmlns:c16="http://schemas.microsoft.com/office/drawing/2014/chart" uri="{C3380CC4-5D6E-409C-BE32-E72D297353CC}">
              <c16:uniqueId val="{00000001-471B-43EF-A422-7F1419FD19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-22.2</c:v>
                </c:pt>
                <c:pt idx="1">
                  <c:v>0.25</c:v>
                </c:pt>
                <c:pt idx="2">
                  <c:v>-9.24</c:v>
                </c:pt>
                <c:pt idx="3">
                  <c:v>7.91</c:v>
                </c:pt>
                <c:pt idx="4">
                  <c:v>5.05</c:v>
                </c:pt>
              </c:numCache>
            </c:numRef>
          </c:val>
          <c:smooth val="0"/>
          <c:extLst>
            <c:ext xmlns:c16="http://schemas.microsoft.com/office/drawing/2014/chart" uri="{C3380CC4-5D6E-409C-BE32-E72D297353CC}">
              <c16:uniqueId val="{00000002-471B-43EF-A422-7F1419FD19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1.3</c:v>
                </c:pt>
                <c:pt idx="2">
                  <c:v>#N/A</c:v>
                </c:pt>
                <c:pt idx="3">
                  <c:v>0.65</c:v>
                </c:pt>
                <c:pt idx="4">
                  <c:v>#N/A</c:v>
                </c:pt>
                <c:pt idx="5">
                  <c:v>0.69</c:v>
                </c:pt>
                <c:pt idx="6">
                  <c:v>#N/A</c:v>
                </c:pt>
                <c:pt idx="7">
                  <c:v>1.21</c:v>
                </c:pt>
                <c:pt idx="8">
                  <c:v>0</c:v>
                </c:pt>
                <c:pt idx="9">
                  <c:v>0</c:v>
                </c:pt>
              </c:numCache>
            </c:numRef>
          </c:val>
          <c:extLst>
            <c:ext xmlns:c16="http://schemas.microsoft.com/office/drawing/2014/chart" uri="{C3380CC4-5D6E-409C-BE32-E72D297353CC}">
              <c16:uniqueId val="{00000000-4849-4DA2-AC9E-94E87A4537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849-4DA2-AC9E-94E87A45378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849-4DA2-AC9E-94E87A45378B}"/>
            </c:ext>
          </c:extLst>
        </c:ser>
        <c:ser>
          <c:idx val="3"/>
          <c:order val="3"/>
          <c:tx>
            <c:strRef>
              <c:f>データシート!$A$30</c:f>
              <c:strCache>
                <c:ptCount val="1"/>
                <c:pt idx="0">
                  <c:v>介護保険事業特別会計介護サービス事業勘定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849-4DA2-AC9E-94E87A45378B}"/>
            </c:ext>
          </c:extLst>
        </c:ser>
        <c:ser>
          <c:idx val="4"/>
          <c:order val="4"/>
          <c:tx>
            <c:strRef>
              <c:f>データシート!$A$31</c:f>
              <c:strCache>
                <c:ptCount val="1"/>
                <c:pt idx="0">
                  <c:v>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0.13</c:v>
                </c:pt>
                <c:pt idx="4">
                  <c:v>#N/A</c:v>
                </c:pt>
                <c:pt idx="5">
                  <c:v>0</c:v>
                </c:pt>
                <c:pt idx="6">
                  <c:v>#N/A</c:v>
                </c:pt>
                <c:pt idx="7">
                  <c:v>0.87</c:v>
                </c:pt>
                <c:pt idx="8">
                  <c:v>#N/A</c:v>
                </c:pt>
                <c:pt idx="9">
                  <c:v>0</c:v>
                </c:pt>
              </c:numCache>
            </c:numRef>
          </c:val>
          <c:extLst>
            <c:ext xmlns:c16="http://schemas.microsoft.com/office/drawing/2014/chart" uri="{C3380CC4-5D6E-409C-BE32-E72D297353CC}">
              <c16:uniqueId val="{00000004-4849-4DA2-AC9E-94E87A45378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0.49</c:v>
                </c:pt>
                <c:pt idx="2">
                  <c:v>#N/A</c:v>
                </c:pt>
                <c:pt idx="3">
                  <c:v>0.32</c:v>
                </c:pt>
                <c:pt idx="4">
                  <c:v>#N/A</c:v>
                </c:pt>
                <c:pt idx="5">
                  <c:v>0.01</c:v>
                </c:pt>
                <c:pt idx="6">
                  <c:v>#N/A</c:v>
                </c:pt>
                <c:pt idx="7">
                  <c:v>0.08</c:v>
                </c:pt>
                <c:pt idx="8">
                  <c:v>#N/A</c:v>
                </c:pt>
                <c:pt idx="9">
                  <c:v>7.0000000000000007E-2</c:v>
                </c:pt>
              </c:numCache>
            </c:numRef>
          </c:val>
          <c:extLst>
            <c:ext xmlns:c16="http://schemas.microsoft.com/office/drawing/2014/chart" uri="{C3380CC4-5D6E-409C-BE32-E72D297353CC}">
              <c16:uniqueId val="{00000005-4849-4DA2-AC9E-94E87A45378B}"/>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0.13</c:v>
                </c:pt>
                <c:pt idx="4">
                  <c:v>#N/A</c:v>
                </c:pt>
                <c:pt idx="5">
                  <c:v>0.11</c:v>
                </c:pt>
                <c:pt idx="6">
                  <c:v>#N/A</c:v>
                </c:pt>
                <c:pt idx="7">
                  <c:v>0.09</c:v>
                </c:pt>
                <c:pt idx="8">
                  <c:v>#N/A</c:v>
                </c:pt>
                <c:pt idx="9">
                  <c:v>0.14000000000000001</c:v>
                </c:pt>
              </c:numCache>
            </c:numRef>
          </c:val>
          <c:extLst>
            <c:ext xmlns:c16="http://schemas.microsoft.com/office/drawing/2014/chart" uri="{C3380CC4-5D6E-409C-BE32-E72D297353CC}">
              <c16:uniqueId val="{00000006-4849-4DA2-AC9E-94E87A45378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0.68</c:v>
                </c:pt>
              </c:numCache>
            </c:numRef>
          </c:val>
          <c:extLst>
            <c:ext xmlns:c16="http://schemas.microsoft.com/office/drawing/2014/chart" uri="{C3380CC4-5D6E-409C-BE32-E72D297353CC}">
              <c16:uniqueId val="{00000007-4849-4DA2-AC9E-94E87A45378B}"/>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1.41</c:v>
                </c:pt>
              </c:numCache>
            </c:numRef>
          </c:val>
          <c:extLst>
            <c:ext xmlns:c16="http://schemas.microsoft.com/office/drawing/2014/chart" uri="{C3380CC4-5D6E-409C-BE32-E72D297353CC}">
              <c16:uniqueId val="{00000008-4849-4DA2-AC9E-94E87A45378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17.170000000000002</c:v>
                </c:pt>
                <c:pt idx="2">
                  <c:v>#N/A</c:v>
                </c:pt>
                <c:pt idx="3">
                  <c:v>15.74</c:v>
                </c:pt>
                <c:pt idx="4">
                  <c:v>#N/A</c:v>
                </c:pt>
                <c:pt idx="5">
                  <c:v>6.52</c:v>
                </c:pt>
                <c:pt idx="6">
                  <c:v>#N/A</c:v>
                </c:pt>
                <c:pt idx="7">
                  <c:v>9.92</c:v>
                </c:pt>
                <c:pt idx="8">
                  <c:v>#N/A</c:v>
                </c:pt>
                <c:pt idx="9">
                  <c:v>6.98</c:v>
                </c:pt>
              </c:numCache>
            </c:numRef>
          </c:val>
          <c:extLst>
            <c:ext xmlns:c16="http://schemas.microsoft.com/office/drawing/2014/chart" uri="{C3380CC4-5D6E-409C-BE32-E72D297353CC}">
              <c16:uniqueId val="{00000009-4849-4DA2-AC9E-94E87A4537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760</c:v>
                </c:pt>
                <c:pt idx="5">
                  <c:v>862</c:v>
                </c:pt>
                <c:pt idx="8">
                  <c:v>988</c:v>
                </c:pt>
                <c:pt idx="11">
                  <c:v>1083</c:v>
                </c:pt>
                <c:pt idx="14">
                  <c:v>1123</c:v>
                </c:pt>
              </c:numCache>
            </c:numRef>
          </c:val>
          <c:extLst>
            <c:ext xmlns:c16="http://schemas.microsoft.com/office/drawing/2014/chart" uri="{C3380CC4-5D6E-409C-BE32-E72D297353CC}">
              <c16:uniqueId val="{00000000-8AA0-45FB-A028-6AE613A43C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AA0-45FB-A028-6AE613A43C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6</c:v>
                </c:pt>
                <c:pt idx="6">
                  <c:v>8</c:v>
                </c:pt>
                <c:pt idx="9">
                  <c:v>8</c:v>
                </c:pt>
                <c:pt idx="12">
                  <c:v>0</c:v>
                </c:pt>
              </c:numCache>
            </c:numRef>
          </c:val>
          <c:extLst>
            <c:ext xmlns:c16="http://schemas.microsoft.com/office/drawing/2014/chart" uri="{C3380CC4-5D6E-409C-BE32-E72D297353CC}">
              <c16:uniqueId val="{00000002-8AA0-45FB-A028-6AE613A43C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c:v>
                </c:pt>
                <c:pt idx="3">
                  <c:v>33</c:v>
                </c:pt>
                <c:pt idx="6">
                  <c:v>25</c:v>
                </c:pt>
                <c:pt idx="9">
                  <c:v>17</c:v>
                </c:pt>
                <c:pt idx="12">
                  <c:v>17</c:v>
                </c:pt>
              </c:numCache>
            </c:numRef>
          </c:val>
          <c:extLst>
            <c:ext xmlns:c16="http://schemas.microsoft.com/office/drawing/2014/chart" uri="{C3380CC4-5D6E-409C-BE32-E72D297353CC}">
              <c16:uniqueId val="{00000003-8AA0-45FB-A028-6AE613A43C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250</c:v>
                </c:pt>
                <c:pt idx="3">
                  <c:v>266</c:v>
                </c:pt>
                <c:pt idx="6">
                  <c:v>301</c:v>
                </c:pt>
                <c:pt idx="9">
                  <c:v>334</c:v>
                </c:pt>
                <c:pt idx="12">
                  <c:v>211</c:v>
                </c:pt>
              </c:numCache>
            </c:numRef>
          </c:val>
          <c:extLst>
            <c:ext xmlns:c16="http://schemas.microsoft.com/office/drawing/2014/chart" uri="{C3380CC4-5D6E-409C-BE32-E72D297353CC}">
              <c16:uniqueId val="{00000004-8AA0-45FB-A028-6AE613A43C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A0-45FB-A028-6AE613A43C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AA0-45FB-A028-6AE613A43C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782</c:v>
                </c:pt>
                <c:pt idx="3">
                  <c:v>960</c:v>
                </c:pt>
                <c:pt idx="6">
                  <c:v>1099</c:v>
                </c:pt>
                <c:pt idx="9">
                  <c:v>1245</c:v>
                </c:pt>
                <c:pt idx="12">
                  <c:v>1228</c:v>
                </c:pt>
              </c:numCache>
            </c:numRef>
          </c:val>
          <c:extLst>
            <c:ext xmlns:c16="http://schemas.microsoft.com/office/drawing/2014/chart" uri="{C3380CC4-5D6E-409C-BE32-E72D297353CC}">
              <c16:uniqueId val="{00000007-8AA0-45FB-A028-6AE613A43C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307</c:v>
                </c:pt>
                <c:pt idx="2">
                  <c:v>#N/A</c:v>
                </c:pt>
                <c:pt idx="3">
                  <c:v>#N/A</c:v>
                </c:pt>
                <c:pt idx="4">
                  <c:v>403</c:v>
                </c:pt>
                <c:pt idx="5">
                  <c:v>#N/A</c:v>
                </c:pt>
                <c:pt idx="6">
                  <c:v>#N/A</c:v>
                </c:pt>
                <c:pt idx="7">
                  <c:v>445</c:v>
                </c:pt>
                <c:pt idx="8">
                  <c:v>#N/A</c:v>
                </c:pt>
                <c:pt idx="9">
                  <c:v>#N/A</c:v>
                </c:pt>
                <c:pt idx="10">
                  <c:v>521</c:v>
                </c:pt>
                <c:pt idx="11">
                  <c:v>#N/A</c:v>
                </c:pt>
                <c:pt idx="12">
                  <c:v>#N/A</c:v>
                </c:pt>
                <c:pt idx="13">
                  <c:v>333</c:v>
                </c:pt>
                <c:pt idx="14">
                  <c:v>#N/A</c:v>
                </c:pt>
              </c:numCache>
            </c:numRef>
          </c:val>
          <c:smooth val="0"/>
          <c:extLst>
            <c:ext xmlns:c16="http://schemas.microsoft.com/office/drawing/2014/chart" uri="{C3380CC4-5D6E-409C-BE32-E72D297353CC}">
              <c16:uniqueId val="{00000008-8AA0-45FB-A028-6AE613A43C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9582</c:v>
                </c:pt>
                <c:pt idx="5">
                  <c:v>9851</c:v>
                </c:pt>
                <c:pt idx="8">
                  <c:v>9603</c:v>
                </c:pt>
                <c:pt idx="11">
                  <c:v>9849</c:v>
                </c:pt>
                <c:pt idx="14">
                  <c:v>11385</c:v>
                </c:pt>
              </c:numCache>
            </c:numRef>
          </c:val>
          <c:extLst>
            <c:ext xmlns:c16="http://schemas.microsoft.com/office/drawing/2014/chart" uri="{C3380CC4-5D6E-409C-BE32-E72D297353CC}">
              <c16:uniqueId val="{00000000-D5CE-489C-B747-A866D52012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1621</c:v>
                </c:pt>
                <c:pt idx="5">
                  <c:v>1505</c:v>
                </c:pt>
                <c:pt idx="8">
                  <c:v>1490</c:v>
                </c:pt>
                <c:pt idx="11">
                  <c:v>1012</c:v>
                </c:pt>
                <c:pt idx="14">
                  <c:v>820</c:v>
                </c:pt>
              </c:numCache>
            </c:numRef>
          </c:val>
          <c:extLst>
            <c:ext xmlns:c16="http://schemas.microsoft.com/office/drawing/2014/chart" uri="{C3380CC4-5D6E-409C-BE32-E72D297353CC}">
              <c16:uniqueId val="{00000001-D5CE-489C-B747-A866D52012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9177</c:v>
                </c:pt>
                <c:pt idx="5">
                  <c:v>10379</c:v>
                </c:pt>
                <c:pt idx="8">
                  <c:v>10606</c:v>
                </c:pt>
                <c:pt idx="11">
                  <c:v>9685</c:v>
                </c:pt>
                <c:pt idx="14">
                  <c:v>9237</c:v>
                </c:pt>
              </c:numCache>
            </c:numRef>
          </c:val>
          <c:extLst>
            <c:ext xmlns:c16="http://schemas.microsoft.com/office/drawing/2014/chart" uri="{C3380CC4-5D6E-409C-BE32-E72D297353CC}">
              <c16:uniqueId val="{00000002-D5CE-489C-B747-A866D52012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5CE-489C-B747-A866D52012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5CE-489C-B747-A866D52012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CE-489C-B747-A866D52012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925</c:v>
                </c:pt>
                <c:pt idx="3">
                  <c:v>762</c:v>
                </c:pt>
                <c:pt idx="6">
                  <c:v>750</c:v>
                </c:pt>
                <c:pt idx="9">
                  <c:v>606</c:v>
                </c:pt>
                <c:pt idx="12">
                  <c:v>817</c:v>
                </c:pt>
              </c:numCache>
            </c:numRef>
          </c:val>
          <c:extLst>
            <c:ext xmlns:c16="http://schemas.microsoft.com/office/drawing/2014/chart" uri="{C3380CC4-5D6E-409C-BE32-E72D297353CC}">
              <c16:uniqueId val="{00000006-D5CE-489C-B747-A866D52012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95</c:v>
                </c:pt>
                <c:pt idx="3">
                  <c:v>59</c:v>
                </c:pt>
                <c:pt idx="6">
                  <c:v>39</c:v>
                </c:pt>
                <c:pt idx="9">
                  <c:v>55</c:v>
                </c:pt>
                <c:pt idx="12">
                  <c:v>829</c:v>
                </c:pt>
              </c:numCache>
            </c:numRef>
          </c:val>
          <c:extLst>
            <c:ext xmlns:c16="http://schemas.microsoft.com/office/drawing/2014/chart" uri="{C3380CC4-5D6E-409C-BE32-E72D297353CC}">
              <c16:uniqueId val="{00000007-D5CE-489C-B747-A866D52012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5456</c:v>
                </c:pt>
                <c:pt idx="3">
                  <c:v>5390</c:v>
                </c:pt>
                <c:pt idx="6">
                  <c:v>4751</c:v>
                </c:pt>
                <c:pt idx="9">
                  <c:v>4389</c:v>
                </c:pt>
                <c:pt idx="12">
                  <c:v>3687</c:v>
                </c:pt>
              </c:numCache>
            </c:numRef>
          </c:val>
          <c:extLst>
            <c:ext xmlns:c16="http://schemas.microsoft.com/office/drawing/2014/chart" uri="{C3380CC4-5D6E-409C-BE32-E72D297353CC}">
              <c16:uniqueId val="{00000008-D5CE-489C-B747-A866D52012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5CE-489C-B747-A866D52012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11711</c:v>
                </c:pt>
                <c:pt idx="3">
                  <c:v>12396</c:v>
                </c:pt>
                <c:pt idx="6">
                  <c:v>12277</c:v>
                </c:pt>
                <c:pt idx="9">
                  <c:v>11566</c:v>
                </c:pt>
                <c:pt idx="12">
                  <c:v>12020</c:v>
                </c:pt>
              </c:numCache>
            </c:numRef>
          </c:val>
          <c:extLst>
            <c:ext xmlns:c16="http://schemas.microsoft.com/office/drawing/2014/chart" uri="{C3380CC4-5D6E-409C-BE32-E72D297353CC}">
              <c16:uniqueId val="{0000000A-D5CE-489C-B747-A866D52012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5CE-489C-B747-A866D52012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1009</c:v>
                </c:pt>
                <c:pt idx="1">
                  <c:v>816</c:v>
                </c:pt>
                <c:pt idx="2">
                  <c:v>832</c:v>
                </c:pt>
              </c:numCache>
            </c:numRef>
          </c:val>
          <c:extLst>
            <c:ext xmlns:c16="http://schemas.microsoft.com/office/drawing/2014/chart" uri="{C3380CC4-5D6E-409C-BE32-E72D297353CC}">
              <c16:uniqueId val="{00000000-EEA0-4EC3-8D1D-E990910F4C8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2491</c:v>
                </c:pt>
                <c:pt idx="1">
                  <c:v>2074</c:v>
                </c:pt>
                <c:pt idx="2">
                  <c:v>1754</c:v>
                </c:pt>
              </c:numCache>
            </c:numRef>
          </c:val>
          <c:extLst>
            <c:ext xmlns:c16="http://schemas.microsoft.com/office/drawing/2014/chart" uri="{C3380CC4-5D6E-409C-BE32-E72D297353CC}">
              <c16:uniqueId val="{00000001-EEA0-4EC3-8D1D-E990910F4C8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6996</c:v>
                </c:pt>
                <c:pt idx="1">
                  <c:v>6714</c:v>
                </c:pt>
                <c:pt idx="2">
                  <c:v>6554</c:v>
                </c:pt>
              </c:numCache>
            </c:numRef>
          </c:val>
          <c:extLst>
            <c:ext xmlns:c16="http://schemas.microsoft.com/office/drawing/2014/chart" uri="{C3380CC4-5D6E-409C-BE32-E72D297353CC}">
              <c16:uniqueId val="{00000002-EEA0-4EC3-8D1D-E990910F4C8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{B2865685-BF37-4E98-A86E-0D40C2CA1DAA}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933-4A2E-9788-1D2AB8223B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{D115332F-7C3B-4430-A7EC-0F86821FA677}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33-4A2E-9788-1D2AB8223B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{AAA7B892-32E6-4C5F-A26B-2E9F3E5FFC68}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33-4A2E-9788-1D2AB8223B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{5456D1F5-7DE5-4ECE-9D7E-F56C532CADE8}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33-4A2E-9788-1D2AB8223B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{ECF5238A-6F9E-41A7-A960-BCCCACA1F483}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33-4A2E-9788-1D2AB8223B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{1B3DAF36-841F-479B-BA6B-90806FB47DB7}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933-4A2E-9788-1D2AB8223B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{B52AB869-21DF-4F79-8F18-FAA5DC08E130}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933-4A2E-9788-1D2AB8223B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{27DD1AC8-9828-4340-9E81-DD57E6E95D88}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933-4A2E-9788-1D2AB8223B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{3CC15BA1-A8B9-4CD9-ADCA-5AE690FCD603}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933-4A2E-9788-1D2AB8223B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41.4</c:v>
                </c:pt>
                <c:pt idx="8">
                  <c:v>61.3</c:v>
                </c:pt>
                <c:pt idx="16">
                  <c:v>61.2</c:v>
                </c:pt>
                <c:pt idx="24">
                  <c:v>59.7</c:v>
                </c:pt>
                <c:pt idx="32">
                  <c:v>61.8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933-4A2E-9788-1D2AB8223B2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{27120281-10BA-4837-9F1D-93CD0F31F656}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933-4A2E-9788-1D2AB8223B2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{9CD34AC9-04CA-42E1-9686-934B5719E7EB}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33-4A2E-9788-1D2AB8223B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{9A76BC1A-9946-49F1-BDD6-3285480EF328}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33-4A2E-9788-1D2AB8223B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{358189F9-D528-42A3-BCE3-69153D65A992}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33-4A2E-9788-1D2AB8223B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{99300915-1245-4057-86CD-F45EFFF1AAA7}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33-4A2E-9788-1D2AB8223B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{B171E1E7-BA93-4828-AC09-C40F9042AE4C}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933-4A2E-9788-1D2AB8223B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{A893CB2D-A850-47F8-946D-0C9A306523F5}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933-4A2E-9788-1D2AB8223B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{087BEF1F-1CF3-4239-AF40-13A371CC0920}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933-4A2E-9788-1D2AB8223B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{A98481B0-CF3D-428E-8428-360C71C91865}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933-4A2E-9788-1D2AB8223B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933-4A2E-9788-1D2AB8223B2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{BA9F2C89-46B7-4EFA-9E09-26B62E69D211}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4A1-4ECF-9BEF-F931E15860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{8E32E841-F192-42BF-9EF9-FDA5E54FF29D}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A1-4ECF-9BEF-F931E15860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{7829C72C-077A-4D09-8D88-87DD9D9F39D6}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A1-4ECF-9BEF-F931E15860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{BE605EA6-3D6D-4143-A0E1-DEE8054A8A3E}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A1-4ECF-9BEF-F931E15860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{488645A5-36B3-4769-BE44-BA8FB88BE4E5}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A1-4ECF-9BEF-F931E158603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{26950055-5FC2-495D-81AC-34E195942319}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4A1-4ECF-9BEF-F931E158603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{17DDFFAE-8F3B-4399-B673-2F1F5391B77C}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4A1-4ECF-9BEF-F931E158603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{1B2EBBD9-2A7C-4D0D-9AEC-CDA3F1227B98}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4A1-4ECF-9BEF-F931E158603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{90D2E31A-6065-4E27-AEB0-305EBCEA12F8}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4A1-4ECF-9BEF-F931E15860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10.5</c:v>
                </c:pt>
                <c:pt idx="16">
                  <c:v>11.6</c:v>
                </c:pt>
                <c:pt idx="24">
                  <c:v>13.4</c:v>
                </c:pt>
                <c:pt idx="32">
                  <c:v>12.8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4A1-4ECF-9BEF-F931E15860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{7DF53005-086B-4731-812C-DE6536F67A73}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4A1-4ECF-9BEF-F931E158603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{00830D55-4B27-4447-B6B1-BA1B3696DC6A}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A1-4ECF-9BEF-F931E15860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{E6A3593A-048C-428F-940B-72664B5F0860}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A1-4ECF-9BEF-F931E15860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{CAB50D15-E4B0-487B-AC34-E1372D5D75DE}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A1-4ECF-9BEF-F931E15860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{B2BC689C-E58B-4EE4-A9BF-96A12D7600C1}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A1-4ECF-9BEF-F931E1586035}"/>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{52F22838-1CBF-44EF-836A-729CD50C4858}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4A1-4ECF-9BEF-F931E1586035}"/>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{05D7DA18-1176-42C0-839F-0A97EC873320}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4A1-4ECF-9BEF-F931E158603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{4160703D-E42C-4C9D-8EB4-4A21F5EF5DAD}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4A1-4ECF-9BEF-F931E158603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{745ECCE0-2CA1-421C-937F-4AAA78B2AF03}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4A1-4ECF-9BEF-F931E15860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4A1-4ECF-9BEF-F931E1586035}"/>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大型償却資産（火力発電所等）の固定資産税収入額が高く、財政力指数は</a:t>
          </a:r>
          <a:r>
            <a:rPr kumimoji="1" lang="en-US" altLang="ja-JP" sz="1300">
              <a:latin typeface="ＭＳ Ｐゴシック" panose="020B0600070205080204" pitchFamily="50" charset="-128"/>
              <a:ea typeface="ＭＳ Ｐゴシック" panose="020B0600070205080204" pitchFamily="50" charset="-128"/>
            </a:rPr>
            <a:t>0.37</a:t>
          </a:r>
          <a:r>
            <a:rPr kumimoji="1" lang="ja-JP" altLang="en-US" sz="1300">
              <a:latin typeface="ＭＳ Ｐゴシック" panose="020B0600070205080204" pitchFamily="50" charset="-128"/>
              <a:ea typeface="ＭＳ Ｐゴシック" panose="020B0600070205080204" pitchFamily="50" charset="-128"/>
            </a:rPr>
            <a:t>と類似団体平均を大きく上回っているが、平成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年度をピークに減少傾向にある。平成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の復旧・復興関連事業は今後も継続であり、人件費・物件費・普通建設事業費などを中心に予算総額が増加傾向にあるため、事業及び公共施設の統廃合や公共施設等の使用料見直しなど、歳入歳出両面から財政の健全化を推進する必要性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147108</xdr:rowOff>
    </xdr:from>
    <xdr:to>
      <xdr:col>23</xdr:col>
      <xdr:colOff>133350</xdr:colOff>
      <xdr:row>41</xdr:row>
      <xdr:rowOff>15875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00510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147108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9447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86783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8844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40</xdr:row>
      <xdr:rowOff>26458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153052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96308</xdr:rowOff>
    </xdr:from>
    <xdr:to>
      <xdr:col>19</xdr:col>
      <xdr:colOff>184150</xdr:colOff>
      <xdr:row>41</xdr:row>
      <xdr:rowOff>26458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36635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72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年北海道胆振東部地震に対応するため、職員数の増に伴う人件費の増、地方債の発行に伴う公債費の増により、</a:t>
          </a:r>
          <a:r>
            <a:rPr kumimoji="1" lang="en-US" altLang="ja-JP" sz="1300">
              <a:latin typeface="ＭＳ Ｐゴシック" panose="020B0600070205080204" pitchFamily="50" charset="-128"/>
              <a:ea typeface="ＭＳ Ｐゴシック" panose="020B0600070205080204" pitchFamily="50" charset="-128"/>
            </a:rPr>
            <a:t>89.1%</a:t>
          </a:r>
          <a:r>
            <a:rPr kumimoji="1" lang="ja-JP" altLang="en-US" sz="1300">
              <a:latin typeface="ＭＳ Ｐゴシック" panose="020B0600070205080204" pitchFamily="50" charset="-128"/>
              <a:ea typeface="ＭＳ Ｐゴシック" panose="020B0600070205080204" pitchFamily="50" charset="-128"/>
            </a:rPr>
            <a:t>と類似団体平均を上回っている。復旧・復興関連事業の進捗に伴い、職員配置の適正化を実施し、人件費の削減などを図る。また、公債費についても繰上償還等の検討・実施により、義務的経費の抑制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65</xdr:row>
      <xdr:rowOff>16721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6043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87630</xdr:rowOff>
    </xdr:from>
    <xdr:to>
      <xdr:col>19</xdr:col>
      <xdr:colOff>133350</xdr:colOff>
      <xdr:row>64</xdr:row>
      <xdr:rowOff>135890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604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64</xdr:row>
      <xdr:rowOff>135890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10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138430</xdr:rowOff>
    </xdr:from>
    <xdr:to>
      <xdr:col>11</xdr:col>
      <xdr:colOff>31750</xdr:colOff>
      <xdr:row>64</xdr:row>
      <xdr:rowOff>135890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93978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137371</xdr:rowOff>
    </xdr:from>
    <xdr:to>
      <xdr:col>23</xdr:col>
      <xdr:colOff>184150</xdr:colOff>
      <xdr:row>65</xdr:row>
      <xdr:rowOff>67521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109448</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8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85090</xdr:rowOff>
    </xdr:from>
    <xdr:to>
      <xdr:col>11</xdr:col>
      <xdr:colOff>82550</xdr:colOff>
      <xdr:row>65</xdr:row>
      <xdr:rowOff>15240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27957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5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[690,140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の影響により、復旧・復興関連事業を優先する必要が生じたため、人件費・物件費等が類似団体平均を大きく上回っている。人件費は職員配置の適正化を実施し、物件費は事業及び公共施設の統廃合や指定管理者制度の活用、</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の推進により削減を図る。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160116</xdr:rowOff>
    </xdr:from>
    <xdr:to>
      <xdr:col>23</xdr:col>
      <xdr:colOff>133350</xdr:colOff>
      <xdr:row>82</xdr:row>
      <xdr:rowOff>161846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219016"/>
          <a:ext cx="8382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111728</xdr:rowOff>
    </xdr:from>
    <xdr:to>
      <xdr:col>19</xdr:col>
      <xdr:colOff>133350</xdr:colOff>
      <xdr:row>82</xdr:row>
      <xdr:rowOff>161846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70628"/>
          <a:ext cx="889000" cy="5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111728</xdr:rowOff>
    </xdr:from>
    <xdr:to>
      <xdr:col>15</xdr:col>
      <xdr:colOff>82550</xdr:colOff>
      <xdr:row>82</xdr:row>
      <xdr:rowOff>122186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170628"/>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122186</xdr:rowOff>
    </xdr:from>
    <xdr:to>
      <xdr:col>11</xdr:col>
      <xdr:colOff>31750</xdr:colOff>
      <xdr:row>82</xdr:row>
      <xdr:rowOff>135551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81086"/>
          <a:ext cx="889000" cy="1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109316</xdr:rowOff>
    </xdr:from>
    <xdr:to>
      <xdr:col>23</xdr:col>
      <xdr:colOff>184150</xdr:colOff>
      <xdr:row>83</xdr:row>
      <xdr:rowOff>39466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6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81393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4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111046</xdr:rowOff>
    </xdr:from>
    <xdr:to>
      <xdr:col>19</xdr:col>
      <xdr:colOff>184150</xdr:colOff>
      <xdr:row>83</xdr:row>
      <xdr:rowOff>41196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6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25973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56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60928</xdr:rowOff>
    </xdr:from>
    <xdr:to>
      <xdr:col>15</xdr:col>
      <xdr:colOff>133350</xdr:colOff>
      <xdr:row>82</xdr:row>
      <xdr:rowOff>162528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147305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0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71386</xdr:rowOff>
    </xdr:from>
    <xdr:to>
      <xdr:col>11</xdr:col>
      <xdr:colOff>82550</xdr:colOff>
      <xdr:row>83</xdr:row>
      <xdr:rowOff>1536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3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157763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1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84751</xdr:rowOff>
    </xdr:from>
    <xdr:to>
      <xdr:col>7</xdr:col>
      <xdr:colOff>31750</xdr:colOff>
      <xdr:row>83</xdr:row>
      <xdr:rowOff>14901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4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171128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30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給与構造改革以降、国に準じた給与体系としており、今後も国公準拠を原則とする。類似団体平均を上回っている主な要因は、年齢構成比と管理職の早期登用等による。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36068</xdr:rowOff>
    </xdr:from>
    <xdr:to>
      <xdr:col>81</xdr:col>
      <xdr:colOff>44450</xdr:colOff>
      <xdr:row>89</xdr:row>
      <xdr:rowOff>60198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29511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60198</xdr:rowOff>
    </xdr:from>
    <xdr:to>
      <xdr:col>77</xdr:col>
      <xdr:colOff>44450</xdr:colOff>
      <xdr:row>89</xdr:row>
      <xdr:rowOff>60198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3192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50546</xdr:rowOff>
    </xdr:from>
    <xdr:to>
      <xdr:col>72</xdr:col>
      <xdr:colOff>203200</xdr:colOff>
      <xdr:row>89</xdr:row>
      <xdr:rowOff>60198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3095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7113</xdr:rowOff>
    </xdr:from>
    <xdr:to>
      <xdr:col>68</xdr:col>
      <xdr:colOff>152400</xdr:colOff>
      <xdr:row>89</xdr:row>
      <xdr:rowOff>50546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6616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156718</xdr:rowOff>
    </xdr:from>
    <xdr:to>
      <xdr:col>81</xdr:col>
      <xdr:colOff>95250</xdr:colOff>
      <xdr:row>89</xdr:row>
      <xdr:rowOff>86868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4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52595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4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9398</xdr:rowOff>
    </xdr:from>
    <xdr:to>
      <xdr:col>77</xdr:col>
      <xdr:colOff>95250</xdr:colOff>
      <xdr:row>89</xdr:row>
      <xdr:rowOff>110998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6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95775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54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9398</xdr:rowOff>
    </xdr:from>
    <xdr:to>
      <xdr:col>73</xdr:col>
      <xdr:colOff>44450</xdr:colOff>
      <xdr:row>89</xdr:row>
      <xdr:rowOff>110998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6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95775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54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171196</xdr:rowOff>
    </xdr:from>
    <xdr:to>
      <xdr:col>68</xdr:col>
      <xdr:colOff>203200</xdr:colOff>
      <xdr:row>89</xdr:row>
      <xdr:rowOff>101346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86123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127763</xdr:rowOff>
    </xdr:from>
    <xdr:to>
      <xdr:col>64</xdr:col>
      <xdr:colOff>152400</xdr:colOff>
      <xdr:row>89</xdr:row>
      <xdr:rowOff>57913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42690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01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の復旧・復興関連事業に対応するため、職員の定数増の見直しを行ったことから、類似団体平均よりも職員数は多い状態が続いていたが、職員の退職などにより類似団体平均と同程度に推移している。</a:t>
          </a:r>
        </a:p>
        <a:p>
          <a:r>
            <a:rPr kumimoji="1" lang="ja-JP" altLang="en-US" sz="1300">
              <a:latin typeface="ＭＳ Ｐゴシック" panose="020B0600070205080204" pitchFamily="50" charset="-128"/>
              <a:ea typeface="ＭＳ Ｐゴシック" panose="020B0600070205080204" pitchFamily="50" charset="-128"/>
            </a:rPr>
            <a:t>　現在も震災復興を最優先とした職員配置を行っているが、復興事業終了後を見据えた適正人員の確保に向けて、計画的な職員採用を行っていく必要がある。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31707</xdr:rowOff>
    </xdr:from>
    <xdr:to>
      <xdr:col>81</xdr:col>
      <xdr:colOff>44450</xdr:colOff>
      <xdr:row>61</xdr:row>
      <xdr:rowOff>59859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490157"/>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59859</xdr:rowOff>
    </xdr:from>
    <xdr:to>
      <xdr:col>77</xdr:col>
      <xdr:colOff>44450</xdr:colOff>
      <xdr:row>61</xdr:row>
      <xdr:rowOff>82984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518309"/>
          <a:ext cx="889000" cy="2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67701</xdr:rowOff>
    </xdr:from>
    <xdr:to>
      <xdr:col>72</xdr:col>
      <xdr:colOff>203200</xdr:colOff>
      <xdr:row>61</xdr:row>
      <xdr:rowOff>82984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26151"/>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64484</xdr:rowOff>
    </xdr:from>
    <xdr:to>
      <xdr:col>68</xdr:col>
      <xdr:colOff>152400</xdr:colOff>
      <xdr:row>61</xdr:row>
      <xdr:rowOff>67701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22934"/>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152357</xdr:rowOff>
    </xdr:from>
    <xdr:to>
      <xdr:col>81</xdr:col>
      <xdr:colOff>95250</xdr:colOff>
      <xdr:row>61</xdr:row>
      <xdr:rowOff>82507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3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124434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1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9059</xdr:rowOff>
    </xdr:from>
    <xdr:to>
      <xdr:col>77</xdr:col>
      <xdr:colOff>95250</xdr:colOff>
      <xdr:row>61</xdr:row>
      <xdr:rowOff>110659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6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95436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53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32184</xdr:rowOff>
    </xdr:from>
    <xdr:to>
      <xdr:col>73</xdr:col>
      <xdr:colOff>44450</xdr:colOff>
      <xdr:row>61</xdr:row>
      <xdr:rowOff>133784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9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118561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77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16901</xdr:rowOff>
    </xdr:from>
    <xdr:to>
      <xdr:col>68</xdr:col>
      <xdr:colOff>203200</xdr:colOff>
      <xdr:row>61</xdr:row>
      <xdr:rowOff>118501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7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103278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61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13684</xdr:rowOff>
    </xdr:from>
    <xdr:to>
      <xdr:col>64</xdr:col>
      <xdr:colOff>152400</xdr:colOff>
      <xdr:row>61</xdr:row>
      <xdr:rowOff>115284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7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100061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5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により、復旧・復興関連事業の地方債発行が増加し、実質公債費比率は類似団体平均を上回っている。今後も庁舎周辺等の整備計画などの大型事業が予定され、実質公債費比率は増加する見込みであるが、繰上償還の実施や事業の選択により、実質公債費比率の急激な上昇を抑制す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43</xdr:row>
      <xdr:rowOff>18034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36142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102616</xdr:rowOff>
    </xdr:from>
    <xdr:to>
      <xdr:col>77</xdr:col>
      <xdr:colOff>44450</xdr:colOff>
      <xdr:row>43</xdr:row>
      <xdr:rowOff>18034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30351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102616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25043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10922</xdr:rowOff>
    </xdr:from>
    <xdr:to>
      <xdr:col>68</xdr:col>
      <xdr:colOff>152400</xdr:colOff>
      <xdr:row>42</xdr:row>
      <xdr:rowOff>49530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21182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109728</xdr:rowOff>
    </xdr:from>
    <xdr:to>
      <xdr:col>81</xdr:col>
      <xdr:colOff>95250</xdr:colOff>
      <xdr:row>43</xdr:row>
      <xdr:rowOff>39878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81805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8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138684</xdr:rowOff>
    </xdr:from>
    <xdr:to>
      <xdr:col>77</xdr:col>
      <xdr:colOff>95250</xdr:colOff>
      <xdr:row>43</xdr:row>
      <xdr:rowOff>68834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53611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42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51816</xdr:rowOff>
    </xdr:from>
    <xdr:to>
      <xdr:col>73</xdr:col>
      <xdr:colOff>44450</xdr:colOff>
      <xdr:row>42</xdr:row>
      <xdr:rowOff>153416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138193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131572</xdr:rowOff>
    </xdr:from>
    <xdr:to>
      <xdr:col>64</xdr:col>
      <xdr:colOff>152400</xdr:colOff>
      <xdr:row>42</xdr:row>
      <xdr:rowOff>61722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6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46499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4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年度以降は、地方債の償還に充当可能な基金積立額の増額により将来負担比率については大きく低減している。</a:t>
          </a:r>
        </a:p>
        <a:p>
          <a:r>
            <a:rPr kumimoji="1" lang="ja-JP" altLang="en-US" sz="1300">
              <a:latin typeface="ＭＳ Ｐゴシック" panose="020B0600070205080204" pitchFamily="50" charset="-128"/>
              <a:ea typeface="ＭＳ Ｐゴシック" panose="020B0600070205080204" pitchFamily="50" charset="-128"/>
            </a:rPr>
            <a:t>　今後は北海道胆振東部地震の復旧・復興関連事業に伴う既発債と基金費消により、将来負担は一時的に増加傾向になる見込みだが、事業の選択による地方債発行の抑制により将来負担額の削減に努める。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年北海道胆振東部地震に伴う職員採用、職員の年齢構成比と管理職の早期登用等により、令和元年度以降の人件費は類似団体平均を大きく上回っている。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現状は、震災復興を最優先とした職員配置を行っているが、復興事業終了後を見据えた計画的な職員採用を行い、人件費を抑制していく必要がある。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534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37</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5348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81280</xdr:rowOff>
    </xdr:from>
    <xdr:to>
      <xdr:col>15</xdr:col>
      <xdr:colOff>98425</xdr:colOff>
      <xdr:row>37</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249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37</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6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49530</xdr:rowOff>
    </xdr:from>
    <xdr:to>
      <xdr:col>24</xdr:col>
      <xdr:colOff>76200</xdr:colOff>
      <xdr:row>36</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21607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116857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30480</xdr:rowOff>
    </xdr:from>
    <xdr:to>
      <xdr:col>15</xdr:col>
      <xdr:colOff>149225</xdr:colOff>
      <xdr:row>37</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116857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復旧・復興関連事業の減少に伴い、類似団体平均を下回っている。今後も復興関連の必要な事業を優先し、事務事業の評価及び見直し、公共施設の統廃合、指定管理制度等の活用を進め、維持管理経費の削減を進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62992</xdr:rowOff>
    </xdr:from>
    <xdr:to>
      <xdr:col>82</xdr:col>
      <xdr:colOff>107950</xdr:colOff>
      <xdr:row>16</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0619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10414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473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10414</xdr:rowOff>
    </xdr:from>
    <xdr:to>
      <xdr:col>73</xdr:col>
      <xdr:colOff>180975</xdr:colOff>
      <xdr:row>17</xdr:row>
      <xdr:rowOff>42418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250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5842</xdr:rowOff>
    </xdr:from>
    <xdr:to>
      <xdr:col>69</xdr:col>
      <xdr:colOff>92075</xdr:colOff>
      <xdr:row>17</xdr:row>
      <xdr:rowOff>42418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204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xdr:rowOff>
    </xdr:from>
    <xdr:to>
      <xdr:col>82</xdr:col>
      <xdr:colOff>158750</xdr:colOff>
      <xdr:row>16</xdr:row>
      <xdr:rowOff>113792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28719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0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65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131064</xdr:rowOff>
    </xdr:from>
    <xdr:to>
      <xdr:col>74</xdr:col>
      <xdr:colOff>31750</xdr:colOff>
      <xdr:row>17</xdr:row>
      <xdr:rowOff>61214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71391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126492</xdr:rowOff>
    </xdr:from>
    <xdr:to>
      <xdr:col>65</xdr:col>
      <xdr:colOff>53975</xdr:colOff>
      <xdr:row>17</xdr:row>
      <xdr:rowOff>56642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66819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3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扶助費に係る経常収支比率については、類似団体平均を下回って推移している。引き続き、町単独事業などの見直しなどを継続し、適正な財政運営に努める。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61685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710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143328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27215</xdr:rowOff>
    </xdr:from>
    <xdr:to>
      <xdr:col>6</xdr:col>
      <xdr:colOff>171450</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その他に係る経常収支比率については、類似団体平均を若干上回っているが、前年度と比較して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％の増となった主な要因は、公営企業会計の出資金によるものである。他会計に対する繰出金等は、今後も経費の節減を図り、公共施設等の長寿命化による経営健全化の取り組みを進めていく。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57</xdr:row>
      <xdr:rowOff>16510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7053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xdr:rowOff>
    </xdr:from>
    <xdr:to>
      <xdr:col>78</xdr:col>
      <xdr:colOff>69850</xdr:colOff>
      <xdr:row>56</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43864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xdr:rowOff>
    </xdr:from>
    <xdr:to>
      <xdr:col>73</xdr:col>
      <xdr:colOff>180975</xdr:colOff>
      <xdr:row>55</xdr:row>
      <xdr:rowOff>92710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4386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31750</xdr:rowOff>
    </xdr:from>
    <xdr:to>
      <xdr:col>69</xdr:col>
      <xdr:colOff>92075</xdr:colOff>
      <xdr:row>55</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461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137160</xdr:rowOff>
    </xdr:from>
    <xdr:to>
      <xdr:col>82</xdr:col>
      <xdr:colOff>158750</xdr:colOff>
      <xdr:row>57</xdr:row>
      <xdr:rowOff>67310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109237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129540</xdr:rowOff>
    </xdr:from>
    <xdr:to>
      <xdr:col>74</xdr:col>
      <xdr:colOff>31750</xdr:colOff>
      <xdr:row>55</xdr:row>
      <xdr:rowOff>59690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69867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41910</xdr:rowOff>
    </xdr:from>
    <xdr:to>
      <xdr:col>69</xdr:col>
      <xdr:colOff>142875</xdr:colOff>
      <xdr:row>55</xdr:row>
      <xdr:rowOff>143510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153687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152400</xdr:rowOff>
    </xdr:from>
    <xdr:to>
      <xdr:col>65</xdr:col>
      <xdr:colOff>53975</xdr:colOff>
      <xdr:row>55</xdr:row>
      <xdr:rowOff>82550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92727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補助費等に係る比率が前年度から</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％の増となった主な要因は、公営企業会計の法適用に伴う補助金の増によるものである。今後も補助金交付の検証を進め、補助金の見直しや廃止を検討するなど、補助費等の適正化に努める。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37</xdr:row>
      <xdr:rowOff>120142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03772"/>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154432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03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33274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3266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37</xdr:row>
      <xdr:rowOff>33274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3519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41419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21099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18559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153924</xdr:rowOff>
    </xdr:from>
    <xdr:to>
      <xdr:col>69</xdr:col>
      <xdr:colOff>142875</xdr:colOff>
      <xdr:row>37</xdr:row>
      <xdr:rowOff>84074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年北海道胆振東部地震の復旧・復興関連事業の地方債発行と既発債の償還開始により、令和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年度以降の公債費は類似団体平均を上回って推移している。</a:t>
          </a:r>
        </a:p>
        <a:p>
          <a:r>
            <a:rPr kumimoji="1" lang="ja-JP" altLang="en-US" sz="1300">
              <a:latin typeface="ＭＳ Ｐゴシック" panose="020B0600070205080204" pitchFamily="50" charset="-128"/>
              <a:ea typeface="ＭＳ Ｐゴシック" panose="020B0600070205080204" pitchFamily="50" charset="-128"/>
            </a:rPr>
            <a:t>　今後も短期償還により公債費は増加を見込むが、繰上償還の実施や事業の選択を行い、新発債を極力抑制し、必要最低限の地方債発行に努める。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81280</xdr:rowOff>
    </xdr:from>
    <xdr:to>
      <xdr:col>24</xdr:col>
      <xdr:colOff>25400</xdr:colOff>
      <xdr:row>78</xdr:row>
      <xdr:rowOff>134620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4543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39370</xdr:rowOff>
    </xdr:from>
    <xdr:to>
      <xdr:col>19</xdr:col>
      <xdr:colOff>187325</xdr:colOff>
      <xdr:row>78</xdr:row>
      <xdr:rowOff>134620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41247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88900</xdr:rowOff>
    </xdr:from>
    <xdr:to>
      <xdr:col>15</xdr:col>
      <xdr:colOff>98425</xdr:colOff>
      <xdr:row>78</xdr:row>
      <xdr:rowOff>39370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29055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77470</xdr:rowOff>
    </xdr:from>
    <xdr:to>
      <xdr:col>11</xdr:col>
      <xdr:colOff>9525</xdr:colOff>
      <xdr:row>77</xdr:row>
      <xdr:rowOff>88900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279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30480</xdr:rowOff>
    </xdr:from>
    <xdr:to>
      <xdr:col>24</xdr:col>
      <xdr:colOff>76200</xdr:colOff>
      <xdr:row>78</xdr:row>
      <xdr:rowOff>132080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83820</xdr:rowOff>
    </xdr:from>
    <xdr:to>
      <xdr:col>20</xdr:col>
      <xdr:colOff>38100</xdr:colOff>
      <xdr:row>79</xdr:row>
      <xdr:rowOff>13970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170197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54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160020</xdr:rowOff>
    </xdr:from>
    <xdr:to>
      <xdr:col>15</xdr:col>
      <xdr:colOff>149225</xdr:colOff>
      <xdr:row>78</xdr:row>
      <xdr:rowOff>90170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74947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4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38100</xdr:rowOff>
    </xdr:from>
    <xdr:to>
      <xdr:col>11</xdr:col>
      <xdr:colOff>60325</xdr:colOff>
      <xdr:row>77</xdr:row>
      <xdr:rowOff>139700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124477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に類似団体平均を下回っている主な要因は、公債費の増加により経常経費に占める公債費の割合が上昇したことによるものである。類似団体平均値を下回っているが、今後も職員配置の適正化による人件費の抑制、事業評価による事業の統廃合を進め、経常経費の縮減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91077</xdr:rowOff>
    </xdr:from>
    <xdr:to>
      <xdr:col>82</xdr:col>
      <xdr:colOff>107950</xdr:colOff>
      <xdr:row>77</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21277"/>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91077</xdr:rowOff>
    </xdr:from>
    <xdr:to>
      <xdr:col>78</xdr:col>
      <xdr:colOff>69850</xdr:colOff>
      <xdr:row>77</xdr:row>
      <xdr:rowOff>40458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121277"/>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40458</xdr:rowOff>
    </xdr:from>
    <xdr:to>
      <xdr:col>73</xdr:col>
      <xdr:colOff>180975</xdr:colOff>
      <xdr:row>77</xdr:row>
      <xdr:rowOff>144962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242108"/>
          <a:ext cx="8890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17599</xdr:rowOff>
    </xdr:from>
    <xdr:to>
      <xdr:col>69</xdr:col>
      <xdr:colOff>92075</xdr:colOff>
      <xdr:row>77</xdr:row>
      <xdr:rowOff>144962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219249"/>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40277</xdr:rowOff>
    </xdr:from>
    <xdr:to>
      <xdr:col>78</xdr:col>
      <xdr:colOff>120650</xdr:colOff>
      <xdr:row>76</xdr:row>
      <xdr:rowOff>141877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152054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3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161108</xdr:rowOff>
    </xdr:from>
    <xdr:to>
      <xdr:col>74</xdr:col>
      <xdr:colOff>31750</xdr:colOff>
      <xdr:row>77</xdr:row>
      <xdr:rowOff>91258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9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101435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6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94162</xdr:rowOff>
    </xdr:from>
    <xdr:to>
      <xdr:col>69</xdr:col>
      <xdr:colOff>142875</xdr:colOff>
      <xdr:row>78</xdr:row>
      <xdr:rowOff>24312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9089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8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138249</xdr:rowOff>
    </xdr:from>
    <xdr:to>
      <xdr:col>65</xdr:col>
      <xdr:colOff>53975</xdr:colOff>
      <xdr:row>77</xdr:row>
      <xdr:rowOff>68399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78576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3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123327</xdr:rowOff>
    </xdr:from>
    <xdr:to>
      <xdr:col>29</xdr:col>
      <xdr:colOff>127000</xdr:colOff>
      <xdr:row>18</xdr:row>
      <xdr:rowOff>163357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57052"/>
          <a:ext cx="647700" cy="40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148929</xdr:rowOff>
    </xdr:from>
    <xdr:to>
      <xdr:col>26</xdr:col>
      <xdr:colOff>50800</xdr:colOff>
      <xdr:row>18</xdr:row>
      <xdr:rowOff>163357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82654"/>
          <a:ext cx="698500" cy="14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146936</xdr:rowOff>
    </xdr:from>
    <xdr:to>
      <xdr:col>22</xdr:col>
      <xdr:colOff>114300</xdr:colOff>
      <xdr:row>18</xdr:row>
      <xdr:rowOff>148929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80661"/>
          <a:ext cx="698500" cy="1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146936</xdr:rowOff>
    </xdr:from>
    <xdr:to>
      <xdr:col>18</xdr:col>
      <xdr:colOff>177800</xdr:colOff>
      <xdr:row>18</xdr:row>
      <xdr:rowOff>165310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0661"/>
          <a:ext cx="698500" cy="18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72527</xdr:rowOff>
    </xdr:from>
    <xdr:to>
      <xdr:col>29</xdr:col>
      <xdr:colOff>177800</xdr:colOff>
      <xdr:row>19</xdr:row>
      <xdr:rowOff>2677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06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89054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112557</xdr:rowOff>
    </xdr:from>
    <xdr:to>
      <xdr:col>26</xdr:col>
      <xdr:colOff>101600</xdr:colOff>
      <xdr:row>19</xdr:row>
      <xdr:rowOff>42707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6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52884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5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98129</xdr:rowOff>
    </xdr:from>
    <xdr:to>
      <xdr:col>22</xdr:col>
      <xdr:colOff>165100</xdr:colOff>
      <xdr:row>19</xdr:row>
      <xdr:rowOff>28279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1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38456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00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96136</xdr:rowOff>
    </xdr:from>
    <xdr:to>
      <xdr:col>19</xdr:col>
      <xdr:colOff>38100</xdr:colOff>
      <xdr:row>19</xdr:row>
      <xdr:rowOff>26286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9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36463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98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114509</xdr:rowOff>
    </xdr:from>
    <xdr:to>
      <xdr:col>15</xdr:col>
      <xdr:colOff>101600</xdr:colOff>
      <xdr:row>19</xdr:row>
      <xdr:rowOff>44659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8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54836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1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203910</xdr:rowOff>
    </xdr:from>
    <xdr:to>
      <xdr:col>29</xdr:col>
      <xdr:colOff>127000</xdr:colOff>
      <xdr:row>35</xdr:row>
      <xdr:rowOff>52037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71360"/>
          <a:ext cx="647700" cy="1910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203910</xdr:rowOff>
    </xdr:from>
    <xdr:to>
      <xdr:col>26</xdr:col>
      <xdr:colOff>50800</xdr:colOff>
      <xdr:row>34</xdr:row>
      <xdr:rowOff>292676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71360"/>
          <a:ext cx="698500" cy="88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292676</xdr:rowOff>
    </xdr:from>
    <xdr:to>
      <xdr:col>22</xdr:col>
      <xdr:colOff>114300</xdr:colOff>
      <xdr:row>34</xdr:row>
      <xdr:rowOff>337358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60126"/>
          <a:ext cx="698500" cy="44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337358</xdr:rowOff>
    </xdr:from>
    <xdr:to>
      <xdr:col>18</xdr:col>
      <xdr:colOff>177800</xdr:colOff>
      <xdr:row>35</xdr:row>
      <xdr:rowOff>95161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04808"/>
          <a:ext cx="698500" cy="100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1237</xdr:rowOff>
    </xdr:from>
    <xdr:to>
      <xdr:col>29</xdr:col>
      <xdr:colOff>177800</xdr:colOff>
      <xdr:row>35</xdr:row>
      <xdr:rowOff>102837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11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189214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5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153110</xdr:rowOff>
    </xdr:from>
    <xdr:to>
      <xdr:col>26</xdr:col>
      <xdr:colOff>101600</xdr:colOff>
      <xdr:row>34</xdr:row>
      <xdr:rowOff>254710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20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264887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89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241876</xdr:rowOff>
    </xdr:from>
    <xdr:to>
      <xdr:col>22</xdr:col>
      <xdr:colOff>165100</xdr:colOff>
      <xdr:row>35</xdr:row>
      <xdr:rowOff>576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09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10753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78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286558</xdr:rowOff>
    </xdr:from>
    <xdr:to>
      <xdr:col>19</xdr:col>
      <xdr:colOff>38100</xdr:colOff>
      <xdr:row>35</xdr:row>
      <xdr:rowOff>45258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54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55435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22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44361</xdr:rowOff>
    </xdr:from>
    <xdr:to>
      <xdr:col>15</xdr:col>
      <xdr:colOff>101600</xdr:colOff>
      <xdr:row>35</xdr:row>
      <xdr:rowOff>145961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54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156137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2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96372</xdr:rowOff>
    </xdr:from>
    <xdr:to>
      <xdr:col>24</xdr:col>
      <xdr:colOff>63500</xdr:colOff>
      <xdr:row>36</xdr:row>
      <xdr:rowOff>126268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68572"/>
          <a:ext cx="838200" cy="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97512</xdr:rowOff>
    </xdr:from>
    <xdr:to>
      <xdr:col>19</xdr:col>
      <xdr:colOff>177800</xdr:colOff>
      <xdr:row>36</xdr:row>
      <xdr:rowOff>126268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269712"/>
          <a:ext cx="889000" cy="2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95077</xdr:rowOff>
    </xdr:from>
    <xdr:to>
      <xdr:col>15</xdr:col>
      <xdr:colOff>50800</xdr:colOff>
      <xdr:row>36</xdr:row>
      <xdr:rowOff>97512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267277"/>
          <a:ext cx="889000" cy="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95077</xdr:rowOff>
    </xdr:from>
    <xdr:to>
      <xdr:col>10</xdr:col>
      <xdr:colOff>114300</xdr:colOff>
      <xdr:row>36</xdr:row>
      <xdr:rowOff>130385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267277"/>
          <a:ext cx="889000" cy="3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45572</xdr:rowOff>
    </xdr:from>
    <xdr:to>
      <xdr:col>24</xdr:col>
      <xdr:colOff>114300</xdr:colOff>
      <xdr:row>36</xdr:row>
      <xdr:rowOff>147172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68449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6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75468</xdr:rowOff>
    </xdr:from>
    <xdr:to>
      <xdr:col>20</xdr:col>
      <xdr:colOff>38100</xdr:colOff>
      <xdr:row>37</xdr:row>
      <xdr:rowOff>5618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4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22145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2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46712</xdr:rowOff>
    </xdr:from>
    <xdr:to>
      <xdr:col>15</xdr:col>
      <xdr:colOff>101600</xdr:colOff>
      <xdr:row>36</xdr:row>
      <xdr:rowOff>148312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164839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99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44277</xdr:rowOff>
    </xdr:from>
    <xdr:to>
      <xdr:col>10</xdr:col>
      <xdr:colOff>165100</xdr:colOff>
      <xdr:row>36</xdr:row>
      <xdr:rowOff>145877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1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162404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99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79585</xdr:rowOff>
    </xdr:from>
    <xdr:to>
      <xdr:col>6</xdr:col>
      <xdr:colOff>38100</xdr:colOff>
      <xdr:row>37</xdr:row>
      <xdr:rowOff>9735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5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26262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27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127396</xdr:rowOff>
    </xdr:from>
    <xdr:to>
      <xdr:col>24</xdr:col>
      <xdr:colOff>63500</xdr:colOff>
      <xdr:row>56</xdr:row>
      <xdr:rowOff>130207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28596"/>
          <a:ext cx="838200" cy="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127396</xdr:rowOff>
    </xdr:from>
    <xdr:to>
      <xdr:col>19</xdr:col>
      <xdr:colOff>177800</xdr:colOff>
      <xdr:row>57</xdr:row>
      <xdr:rowOff>42699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28596"/>
          <a:ext cx="889000" cy="8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40891</xdr:rowOff>
    </xdr:from>
    <xdr:to>
      <xdr:col>15</xdr:col>
      <xdr:colOff>50800</xdr:colOff>
      <xdr:row>57</xdr:row>
      <xdr:rowOff>42699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13541"/>
          <a:ext cx="889000" cy="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153645</xdr:rowOff>
    </xdr:from>
    <xdr:to>
      <xdr:col>10</xdr:col>
      <xdr:colOff>114300</xdr:colOff>
      <xdr:row>57</xdr:row>
      <xdr:rowOff>40891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54845"/>
          <a:ext cx="889000" cy="5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79407</xdr:rowOff>
    </xdr:from>
    <xdr:to>
      <xdr:col>24</xdr:col>
      <xdr:colOff>114300</xdr:colOff>
      <xdr:row>57</xdr:row>
      <xdr:rowOff>9557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102284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76596</xdr:rowOff>
    </xdr:from>
    <xdr:to>
      <xdr:col>20</xdr:col>
      <xdr:colOff>38100</xdr:colOff>
      <xdr:row>57</xdr:row>
      <xdr:rowOff>6746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23273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5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163349</xdr:rowOff>
    </xdr:from>
    <xdr:to>
      <xdr:col>15</xdr:col>
      <xdr:colOff>101600</xdr:colOff>
      <xdr:row>57</xdr:row>
      <xdr:rowOff>93499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6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110026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3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161541</xdr:rowOff>
    </xdr:from>
    <xdr:to>
      <xdr:col>10</xdr:col>
      <xdr:colOff>165100</xdr:colOff>
      <xdr:row>57</xdr:row>
      <xdr:rowOff>91691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6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108218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37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102845</xdr:rowOff>
    </xdr:from>
    <xdr:to>
      <xdr:col>6</xdr:col>
      <xdr:colOff>38100</xdr:colOff>
      <xdr:row>57</xdr:row>
      <xdr:rowOff>32995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0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49522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7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5945</xdr:rowOff>
    </xdr:from>
    <xdr:to>
      <xdr:col>24</xdr:col>
      <xdr:colOff>63500</xdr:colOff>
      <xdr:row>77</xdr:row>
      <xdr:rowOff>92960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07595"/>
          <a:ext cx="838200" cy="8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5945</xdr:rowOff>
    </xdr:from>
    <xdr:to>
      <xdr:col>19</xdr:col>
      <xdr:colOff>177800</xdr:colOff>
      <xdr:row>77</xdr:row>
      <xdr:rowOff>66393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07595"/>
          <a:ext cx="889000" cy="6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6975</xdr:rowOff>
    </xdr:from>
    <xdr:to>
      <xdr:col>15</xdr:col>
      <xdr:colOff>50800</xdr:colOff>
      <xdr:row>77</xdr:row>
      <xdr:rowOff>66393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08625"/>
          <a:ext cx="889000" cy="5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6975</xdr:rowOff>
    </xdr:from>
    <xdr:to>
      <xdr:col>10</xdr:col>
      <xdr:colOff>114300</xdr:colOff>
      <xdr:row>77</xdr:row>
      <xdr:rowOff>78966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08625"/>
          <a:ext cx="889000" cy="7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42160</xdr:rowOff>
    </xdr:from>
    <xdr:to>
      <xdr:col>24</xdr:col>
      <xdr:colOff>114300</xdr:colOff>
      <xdr:row>77</xdr:row>
      <xdr:rowOff>143760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4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65037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9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126595</xdr:rowOff>
    </xdr:from>
    <xdr:to>
      <xdr:col>20</xdr:col>
      <xdr:colOff>38100</xdr:colOff>
      <xdr:row>77</xdr:row>
      <xdr:rowOff>56745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5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73273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93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15593</xdr:rowOff>
    </xdr:from>
    <xdr:to>
      <xdr:col>15</xdr:col>
      <xdr:colOff>101600</xdr:colOff>
      <xdr:row>77</xdr:row>
      <xdr:rowOff>117193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1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133720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9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127625</xdr:rowOff>
    </xdr:from>
    <xdr:to>
      <xdr:col>10</xdr:col>
      <xdr:colOff>165100</xdr:colOff>
      <xdr:row>77</xdr:row>
      <xdr:rowOff>57775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5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74302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93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28166</xdr:rowOff>
    </xdr:from>
    <xdr:to>
      <xdr:col>6</xdr:col>
      <xdr:colOff>38100</xdr:colOff>
      <xdr:row>77</xdr:row>
      <xdr:rowOff>129766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2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146293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00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24257</xdr:rowOff>
    </xdr:from>
    <xdr:to>
      <xdr:col>24</xdr:col>
      <xdr:colOff>63500</xdr:colOff>
      <xdr:row>95</xdr:row>
      <xdr:rowOff>28059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40557"/>
          <a:ext cx="838200" cy="17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28059</xdr:rowOff>
    </xdr:from>
    <xdr:to>
      <xdr:col>19</xdr:col>
      <xdr:colOff>177800</xdr:colOff>
      <xdr:row>95</xdr:row>
      <xdr:rowOff>98751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15809"/>
          <a:ext cx="889000" cy="7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155488</xdr:rowOff>
    </xdr:from>
    <xdr:to>
      <xdr:col>15</xdr:col>
      <xdr:colOff>50800</xdr:colOff>
      <xdr:row>95</xdr:row>
      <xdr:rowOff>98751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71788"/>
          <a:ext cx="889000" cy="11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155488</xdr:rowOff>
    </xdr:from>
    <xdr:to>
      <xdr:col>10</xdr:col>
      <xdr:colOff>114300</xdr:colOff>
      <xdr:row>96</xdr:row>
      <xdr:rowOff>39215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71788"/>
          <a:ext cx="889000" cy="22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144907</xdr:rowOff>
    </xdr:from>
    <xdr:to>
      <xdr:col>24</xdr:col>
      <xdr:colOff>114300</xdr:colOff>
      <xdr:row>94</xdr:row>
      <xdr:rowOff>75057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8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167784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4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148709</xdr:rowOff>
    </xdr:from>
    <xdr:to>
      <xdr:col>20</xdr:col>
      <xdr:colOff>38100</xdr:colOff>
      <xdr:row>95</xdr:row>
      <xdr:rowOff>78859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95386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04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47951</xdr:rowOff>
    </xdr:from>
    <xdr:to>
      <xdr:col>15</xdr:col>
      <xdr:colOff>101600</xdr:colOff>
      <xdr:row>95</xdr:row>
      <xdr:rowOff>149551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3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140678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2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104688</xdr:rowOff>
    </xdr:from>
    <xdr:to>
      <xdr:col>10</xdr:col>
      <xdr:colOff>165100</xdr:colOff>
      <xdr:row>95</xdr:row>
      <xdr:rowOff>34838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2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51365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599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159865</xdr:rowOff>
    </xdr:from>
    <xdr:to>
      <xdr:col>6</xdr:col>
      <xdr:colOff>38100</xdr:colOff>
      <xdr:row>96</xdr:row>
      <xdr:rowOff>90015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81142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4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118625</xdr:rowOff>
    </xdr:from>
    <xdr:to>
      <xdr:col>55</xdr:col>
      <xdr:colOff>0</xdr:colOff>
      <xdr:row>35</xdr:row>
      <xdr:rowOff>150699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19375"/>
          <a:ext cx="838200" cy="3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150699</xdr:rowOff>
    </xdr:from>
    <xdr:to>
      <xdr:col>50</xdr:col>
      <xdr:colOff>114300</xdr:colOff>
      <xdr:row>36</xdr:row>
      <xdr:rowOff>49486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151449"/>
          <a:ext cx="889000" cy="7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49486</xdr:rowOff>
    </xdr:from>
    <xdr:to>
      <xdr:col>45</xdr:col>
      <xdr:colOff>177800</xdr:colOff>
      <xdr:row>36</xdr:row>
      <xdr:rowOff>61688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21686"/>
          <a:ext cx="889000" cy="1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141707</xdr:rowOff>
    </xdr:from>
    <xdr:to>
      <xdr:col>41</xdr:col>
      <xdr:colOff>50800</xdr:colOff>
      <xdr:row>36</xdr:row>
      <xdr:rowOff>61688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71007"/>
          <a:ext cx="889000" cy="26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67825</xdr:rowOff>
    </xdr:from>
    <xdr:to>
      <xdr:col>55</xdr:col>
      <xdr:colOff>50800</xdr:colOff>
      <xdr:row>35</xdr:row>
      <xdr:rowOff>169425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6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90702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2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99899</xdr:rowOff>
    </xdr:from>
    <xdr:to>
      <xdr:col>50</xdr:col>
      <xdr:colOff>165100</xdr:colOff>
      <xdr:row>36</xdr:row>
      <xdr:rowOff>30049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0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46576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7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170136</xdr:rowOff>
    </xdr:from>
    <xdr:to>
      <xdr:col>46</xdr:col>
      <xdr:colOff>38100</xdr:colOff>
      <xdr:row>36</xdr:row>
      <xdr:rowOff>100286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7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116813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4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10888</xdr:rowOff>
    </xdr:from>
    <xdr:to>
      <xdr:col>41</xdr:col>
      <xdr:colOff>101600</xdr:colOff>
      <xdr:row>36</xdr:row>
      <xdr:rowOff>112488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129015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5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90907</xdr:rowOff>
    </xdr:from>
    <xdr:to>
      <xdr:col>36</xdr:col>
      <xdr:colOff>165100</xdr:colOff>
      <xdr:row>35</xdr:row>
      <xdr:rowOff>21057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2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37584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95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42784</xdr:rowOff>
    </xdr:from>
    <xdr:to>
      <xdr:col>55</xdr:col>
      <xdr:colOff>0</xdr:colOff>
      <xdr:row>56</xdr:row>
      <xdr:rowOff>132404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72534"/>
          <a:ext cx="838200" cy="26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81459</xdr:rowOff>
    </xdr:from>
    <xdr:to>
      <xdr:col>50</xdr:col>
      <xdr:colOff>114300</xdr:colOff>
      <xdr:row>56</xdr:row>
      <xdr:rowOff>132404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82659"/>
          <a:ext cx="889000" cy="5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152036</xdr:rowOff>
    </xdr:from>
    <xdr:to>
      <xdr:col>45</xdr:col>
      <xdr:colOff>177800</xdr:colOff>
      <xdr:row>56</xdr:row>
      <xdr:rowOff>81459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81786"/>
          <a:ext cx="889000" cy="10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70245</xdr:rowOff>
    </xdr:from>
    <xdr:to>
      <xdr:col>41</xdr:col>
      <xdr:colOff>50800</xdr:colOff>
      <xdr:row>55</xdr:row>
      <xdr:rowOff>152036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499995"/>
          <a:ext cx="889000" cy="8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163434</xdr:rowOff>
    </xdr:from>
    <xdr:to>
      <xdr:col>55</xdr:col>
      <xdr:colOff>50800</xdr:colOff>
      <xdr:row>55</xdr:row>
      <xdr:rowOff>93584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2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14861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7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81604</xdr:rowOff>
    </xdr:from>
    <xdr:to>
      <xdr:col>50</xdr:col>
      <xdr:colOff>165100</xdr:colOff>
      <xdr:row>57</xdr:row>
      <xdr:rowOff>11754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8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28281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458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30659</xdr:rowOff>
    </xdr:from>
    <xdr:to>
      <xdr:col>46</xdr:col>
      <xdr:colOff>38100</xdr:colOff>
      <xdr:row>56</xdr:row>
      <xdr:rowOff>132259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3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148786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0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101236</xdr:rowOff>
    </xdr:from>
    <xdr:to>
      <xdr:col>41</xdr:col>
      <xdr:colOff>101600</xdr:colOff>
      <xdr:row>56</xdr:row>
      <xdr:rowOff>31386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47913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30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19445</xdr:rowOff>
    </xdr:from>
    <xdr:to>
      <xdr:col>36</xdr:col>
      <xdr:colOff>165100</xdr:colOff>
      <xdr:row>55</xdr:row>
      <xdr:rowOff>121045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4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137572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2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98752</xdr:rowOff>
    </xdr:from>
    <xdr:to>
      <xdr:col>55</xdr:col>
      <xdr:colOff>0</xdr:colOff>
      <xdr:row>78</xdr:row>
      <xdr:rowOff>59289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00402"/>
          <a:ext cx="838200" cy="13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145331</xdr:rowOff>
    </xdr:from>
    <xdr:to>
      <xdr:col>50</xdr:col>
      <xdr:colOff>114300</xdr:colOff>
      <xdr:row>78</xdr:row>
      <xdr:rowOff>59289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175531"/>
          <a:ext cx="889000" cy="25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145331</xdr:rowOff>
    </xdr:from>
    <xdr:to>
      <xdr:col>45</xdr:col>
      <xdr:colOff>177800</xdr:colOff>
      <xdr:row>77</xdr:row>
      <xdr:rowOff>34942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175531"/>
          <a:ext cx="889000" cy="6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156514</xdr:rowOff>
    </xdr:from>
    <xdr:to>
      <xdr:col>41</xdr:col>
      <xdr:colOff>50800</xdr:colOff>
      <xdr:row>77</xdr:row>
      <xdr:rowOff>34942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672364"/>
          <a:ext cx="889000" cy="56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47952</xdr:rowOff>
    </xdr:from>
    <xdr:to>
      <xdr:col>55</xdr:col>
      <xdr:colOff>50800</xdr:colOff>
      <xdr:row>77</xdr:row>
      <xdr:rowOff>149552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4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70829</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0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8489</xdr:rowOff>
    </xdr:from>
    <xdr:to>
      <xdr:col>50</xdr:col>
      <xdr:colOff>165100</xdr:colOff>
      <xdr:row>78</xdr:row>
      <xdr:rowOff>110089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8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126616</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56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94531</xdr:rowOff>
    </xdr:from>
    <xdr:to>
      <xdr:col>46</xdr:col>
      <xdr:colOff>38100</xdr:colOff>
      <xdr:row>77</xdr:row>
      <xdr:rowOff>24681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2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41208</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899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155592</xdr:rowOff>
    </xdr:from>
    <xdr:to>
      <xdr:col>41</xdr:col>
      <xdr:colOff>101600</xdr:colOff>
      <xdr:row>77</xdr:row>
      <xdr:rowOff>85742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8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102270</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6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105714</xdr:rowOff>
    </xdr:from>
    <xdr:to>
      <xdr:col>36</xdr:col>
      <xdr:colOff>165100</xdr:colOff>
      <xdr:row>74</xdr:row>
      <xdr:rowOff>35864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6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52391</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396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76150</xdr:rowOff>
    </xdr:from>
    <xdr:to>
      <xdr:col>55</xdr:col>
      <xdr:colOff>0</xdr:colOff>
      <xdr:row>96</xdr:row>
      <xdr:rowOff>25050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192450"/>
          <a:ext cx="838200" cy="29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25050</xdr:rowOff>
    </xdr:from>
    <xdr:to>
      <xdr:col>50</xdr:col>
      <xdr:colOff>114300</xdr:colOff>
      <xdr:row>97</xdr:row>
      <xdr:rowOff>11883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484250"/>
          <a:ext cx="889000" cy="15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70159</xdr:rowOff>
    </xdr:from>
    <xdr:to>
      <xdr:col>45</xdr:col>
      <xdr:colOff>177800</xdr:colOff>
      <xdr:row>97</xdr:row>
      <xdr:rowOff>11883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529359"/>
          <a:ext cx="889000" cy="11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70159</xdr:rowOff>
    </xdr:from>
    <xdr:to>
      <xdr:col>41</xdr:col>
      <xdr:colOff>50800</xdr:colOff>
      <xdr:row>98</xdr:row>
      <xdr:rowOff>50541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529359"/>
          <a:ext cx="889000" cy="32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25350</xdr:rowOff>
    </xdr:from>
    <xdr:to>
      <xdr:col>55</xdr:col>
      <xdr:colOff>50800</xdr:colOff>
      <xdr:row>94</xdr:row>
      <xdr:rowOff>126950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14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48227</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599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145700</xdr:rowOff>
    </xdr:from>
    <xdr:to>
      <xdr:col>50</xdr:col>
      <xdr:colOff>165100</xdr:colOff>
      <xdr:row>96</xdr:row>
      <xdr:rowOff>75850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43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92377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20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132533</xdr:rowOff>
    </xdr:from>
    <xdr:to>
      <xdr:col>46</xdr:col>
      <xdr:colOff>38100</xdr:colOff>
      <xdr:row>97</xdr:row>
      <xdr:rowOff>62683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9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79210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366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19359</xdr:rowOff>
    </xdr:from>
    <xdr:to>
      <xdr:col>41</xdr:col>
      <xdr:colOff>101600</xdr:colOff>
      <xdr:row>96</xdr:row>
      <xdr:rowOff>120959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47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137486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25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171191</xdr:rowOff>
    </xdr:from>
    <xdr:to>
      <xdr:col>36</xdr:col>
      <xdr:colOff>165100</xdr:colOff>
      <xdr:row>98</xdr:row>
      <xdr:rowOff>101341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92468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9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134932</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50032"/>
          <a:ext cx="838200" cy="8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17474</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04024"/>
          <a:ext cx="889000" cy="2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1156</xdr:rowOff>
    </xdr:from>
    <xdr:to>
      <xdr:col>76</xdr:col>
      <xdr:colOff>114300</xdr:colOff>
      <xdr:row>39</xdr:row>
      <xdr:rowOff>17474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16256"/>
          <a:ext cx="889000" cy="18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94122</xdr:rowOff>
    </xdr:from>
    <xdr:to>
      <xdr:col>71</xdr:col>
      <xdr:colOff>177800</xdr:colOff>
      <xdr:row>38</xdr:row>
      <xdr:rowOff>1156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5751972"/>
          <a:ext cx="889000" cy="76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84132</xdr:rowOff>
    </xdr:from>
    <xdr:to>
      <xdr:col>85</xdr:col>
      <xdr:colOff>177800</xdr:colOff>
      <xdr:row>39</xdr:row>
      <xdr:rowOff>14282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43509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8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138124</xdr:rowOff>
    </xdr:from>
    <xdr:to>
      <xdr:col>76</xdr:col>
      <xdr:colOff>165100</xdr:colOff>
      <xdr:row>39</xdr:row>
      <xdr:rowOff>68274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5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59401</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4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121806</xdr:rowOff>
    </xdr:from>
    <xdr:to>
      <xdr:col>72</xdr:col>
      <xdr:colOff>38100</xdr:colOff>
      <xdr:row>38</xdr:row>
      <xdr:rowOff>51956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68483</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24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43322</xdr:rowOff>
    </xdr:from>
    <xdr:to>
      <xdr:col>67</xdr:col>
      <xdr:colOff>101600</xdr:colOff>
      <xdr:row>33</xdr:row>
      <xdr:rowOff>144922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70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161449</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47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69487</xdr:rowOff>
    </xdr:from>
    <xdr:to>
      <xdr:col>85</xdr:col>
      <xdr:colOff>127000</xdr:colOff>
      <xdr:row>52</xdr:row>
      <xdr:rowOff>37483</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flipV="1">
          <a:off x="15481300" y="8641987"/>
          <a:ext cx="8382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8217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10123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37483</xdr:rowOff>
    </xdr:from>
    <xdr:to>
      <xdr:col>81</xdr:col>
      <xdr:colOff>50800</xdr:colOff>
      <xdr:row>52</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flipV="1">
          <a:off x="14592300" y="8952883"/>
          <a:ext cx="889000" cy="10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59</xdr:row>
      <xdr:rowOff>126110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102416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139700</xdr:rowOff>
    </xdr:from>
    <xdr:to>
      <xdr:col>76</xdr:col>
      <xdr:colOff>114300</xdr:colOff>
      <xdr:row>53</xdr:row>
      <xdr:rowOff>109329</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flipV="1">
          <a:off x="13703300" y="9055100"/>
          <a:ext cx="889000" cy="14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59</xdr:row>
      <xdr:rowOff>128069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102436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109329</xdr:rowOff>
    </xdr:from>
    <xdr:to>
      <xdr:col>71</xdr:col>
      <xdr:colOff>177800</xdr:colOff>
      <xdr:row>55</xdr:row>
      <xdr:rowOff>89408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flipV="1">
          <a:off x="12814300" y="9196179"/>
          <a:ext cx="889000" cy="32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18687</xdr:rowOff>
    </xdr:from>
    <xdr:to>
      <xdr:col>85</xdr:col>
      <xdr:colOff>177800</xdr:colOff>
      <xdr:row>50</xdr:row>
      <xdr:rowOff>120287</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859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143164</xdr:rowOff>
    </xdr:from>
    <xdr:ext cx="469744"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854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158133</xdr:rowOff>
    </xdr:from>
    <xdr:to>
      <xdr:col>81</xdr:col>
      <xdr:colOff>101600</xdr:colOff>
      <xdr:row>52</xdr:row>
      <xdr:rowOff>88283</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890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50</xdr:row>
      <xdr:rowOff>104810</xdr:rowOff>
    </xdr:from>
    <xdr:ext cx="469744"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246428" y="867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88900</xdr:rowOff>
    </xdr:from>
    <xdr:to>
      <xdr:col>76</xdr:col>
      <xdr:colOff>165100</xdr:colOff>
      <xdr:row>53</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0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51</xdr:row>
      <xdr:rowOff>35577</xdr:rowOff>
    </xdr:from>
    <xdr:ext cx="469744"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357428"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58529</xdr:rowOff>
    </xdr:from>
    <xdr:to>
      <xdr:col>72</xdr:col>
      <xdr:colOff>38100</xdr:colOff>
      <xdr:row>53</xdr:row>
      <xdr:rowOff>160129</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14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52</xdr:row>
      <xdr:rowOff>5206</xdr:rowOff>
    </xdr:from>
    <xdr:ext cx="469744"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468428" y="892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38608</xdr:rowOff>
    </xdr:from>
    <xdr:to>
      <xdr:col>67</xdr:col>
      <xdr:colOff>101600</xdr:colOff>
      <xdr:row>55</xdr:row>
      <xdr:rowOff>140208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46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53</xdr:row>
      <xdr:rowOff>156735</xdr:rowOff>
    </xdr:from>
    <xdr:ext cx="469744"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579428" y="924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11905</xdr:rowOff>
    </xdr:from>
    <xdr:to>
      <xdr:col>85</xdr:col>
      <xdr:colOff>127000</xdr:colOff>
      <xdr:row>75</xdr:row>
      <xdr:rowOff>27465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870655"/>
          <a:ext cx="838200" cy="1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11905</xdr:rowOff>
    </xdr:from>
    <xdr:to>
      <xdr:col>81</xdr:col>
      <xdr:colOff>50800</xdr:colOff>
      <xdr:row>76</xdr:row>
      <xdr:rowOff>81057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2870655"/>
          <a:ext cx="889000" cy="24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81057</xdr:rowOff>
    </xdr:from>
    <xdr:to>
      <xdr:col>76</xdr:col>
      <xdr:colOff>114300</xdr:colOff>
      <xdr:row>76</xdr:row>
      <xdr:rowOff>142559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11257"/>
          <a:ext cx="889000" cy="6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142559</xdr:rowOff>
    </xdr:from>
    <xdr:to>
      <xdr:col>71</xdr:col>
      <xdr:colOff>177800</xdr:colOff>
      <xdr:row>77</xdr:row>
      <xdr:rowOff>15597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72759"/>
          <a:ext cx="889000" cy="4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148115</xdr:rowOff>
    </xdr:from>
    <xdr:to>
      <xdr:col>85</xdr:col>
      <xdr:colOff>177800</xdr:colOff>
      <xdr:row>75</xdr:row>
      <xdr:rowOff>78265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83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170992</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68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132555</xdr:rowOff>
    </xdr:from>
    <xdr:to>
      <xdr:col>81</xdr:col>
      <xdr:colOff>101600</xdr:colOff>
      <xdr:row>75</xdr:row>
      <xdr:rowOff>62705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8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79232</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59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30257</xdr:rowOff>
    </xdr:from>
    <xdr:to>
      <xdr:col>76</xdr:col>
      <xdr:colOff>165100</xdr:colOff>
      <xdr:row>76</xdr:row>
      <xdr:rowOff>131857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6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148383</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35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91759</xdr:rowOff>
    </xdr:from>
    <xdr:to>
      <xdr:col>72</xdr:col>
      <xdr:colOff>38100</xdr:colOff>
      <xdr:row>77</xdr:row>
      <xdr:rowOff>21909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2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38437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89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136247</xdr:rowOff>
    </xdr:from>
    <xdr:to>
      <xdr:col>67</xdr:col>
      <xdr:colOff>101600</xdr:colOff>
      <xdr:row>77</xdr:row>
      <xdr:rowOff>66397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6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82924</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41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152646</xdr:rowOff>
    </xdr:from>
    <xdr:to>
      <xdr:col>85</xdr:col>
      <xdr:colOff>127000</xdr:colOff>
      <xdr:row>97</xdr:row>
      <xdr:rowOff>166140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83296"/>
          <a:ext cx="838200" cy="1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166140</xdr:rowOff>
    </xdr:from>
    <xdr:to>
      <xdr:col>81</xdr:col>
      <xdr:colOff>50800</xdr:colOff>
      <xdr:row>98</xdr:row>
      <xdr:rowOff>1341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96790"/>
          <a:ext cx="889000" cy="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155634</xdr:rowOff>
    </xdr:from>
    <xdr:to>
      <xdr:col>76</xdr:col>
      <xdr:colOff>114300</xdr:colOff>
      <xdr:row>98</xdr:row>
      <xdr:rowOff>1341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14834"/>
          <a:ext cx="889000" cy="18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2820</xdr:rowOff>
    </xdr:from>
    <xdr:to>
      <xdr:col>71</xdr:col>
      <xdr:colOff>177800</xdr:colOff>
      <xdr:row>96</xdr:row>
      <xdr:rowOff>155634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462020"/>
          <a:ext cx="889000" cy="15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101846</xdr:rowOff>
    </xdr:from>
    <xdr:to>
      <xdr:col>85</xdr:col>
      <xdr:colOff>177800</xdr:colOff>
      <xdr:row>98</xdr:row>
      <xdr:rowOff>31996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3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124723</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115340</xdr:rowOff>
    </xdr:from>
    <xdr:to>
      <xdr:col>81</xdr:col>
      <xdr:colOff>101600</xdr:colOff>
      <xdr:row>98</xdr:row>
      <xdr:rowOff>45490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4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62017</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2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121991</xdr:rowOff>
    </xdr:from>
    <xdr:to>
      <xdr:col>76</xdr:col>
      <xdr:colOff>165100</xdr:colOff>
      <xdr:row>98</xdr:row>
      <xdr:rowOff>52141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68668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27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104834</xdr:rowOff>
    </xdr:from>
    <xdr:to>
      <xdr:col>72</xdr:col>
      <xdr:colOff>38100</xdr:colOff>
      <xdr:row>97</xdr:row>
      <xdr:rowOff>34984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6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51511</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339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123470</xdr:rowOff>
    </xdr:from>
    <xdr:to>
      <xdr:col>67</xdr:col>
      <xdr:colOff>101600</xdr:colOff>
      <xdr:row>96</xdr:row>
      <xdr:rowOff>53620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41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70147</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18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67838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5897138"/>
          <a:ext cx="838200" cy="8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85751</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72301"/>
          <a:ext cx="889000" cy="1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85751</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72301"/>
          <a:ext cx="889000" cy="1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17038</xdr:rowOff>
    </xdr:from>
    <xdr:to>
      <xdr:col>116</xdr:col>
      <xdr:colOff>114300</xdr:colOff>
      <xdr:row>34</xdr:row>
      <xdr:rowOff>118638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584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39915</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569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34951</xdr:rowOff>
    </xdr:from>
    <xdr:to>
      <xdr:col>102</xdr:col>
      <xdr:colOff>165100</xdr:colOff>
      <xdr:row>39</xdr:row>
      <xdr:rowOff>136551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2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127678</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14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161913</xdr:rowOff>
    </xdr:from>
    <xdr:to>
      <xdr:col>116</xdr:col>
      <xdr:colOff>63500</xdr:colOff>
      <xdr:row>57</xdr:row>
      <xdr:rowOff>170917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9934563"/>
          <a:ext cx="838200"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161913</xdr:rowOff>
    </xdr:from>
    <xdr:to>
      <xdr:col>111</xdr:col>
      <xdr:colOff>177800</xdr:colOff>
      <xdr:row>57</xdr:row>
      <xdr:rowOff>166383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934563"/>
          <a:ext cx="889000" cy="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89853</xdr:rowOff>
    </xdr:from>
    <xdr:to>
      <xdr:col>107</xdr:col>
      <xdr:colOff>50800</xdr:colOff>
      <xdr:row>57</xdr:row>
      <xdr:rowOff>166383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9005253"/>
          <a:ext cx="889000" cy="93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89853</xdr:rowOff>
    </xdr:from>
    <xdr:to>
      <xdr:col>102</xdr:col>
      <xdr:colOff>114300</xdr:colOff>
      <xdr:row>55</xdr:row>
      <xdr:rowOff>51016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005253"/>
          <a:ext cx="889000" cy="47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120117</xdr:rowOff>
    </xdr:from>
    <xdr:to>
      <xdr:col>116</xdr:col>
      <xdr:colOff>114300</xdr:colOff>
      <xdr:row>58</xdr:row>
      <xdr:rowOff>50267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89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142994</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74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111113</xdr:rowOff>
    </xdr:from>
    <xdr:to>
      <xdr:col>112</xdr:col>
      <xdr:colOff>38100</xdr:colOff>
      <xdr:row>58</xdr:row>
      <xdr:rowOff>41263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88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57790</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65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115583</xdr:rowOff>
    </xdr:from>
    <xdr:to>
      <xdr:col>107</xdr:col>
      <xdr:colOff>101600</xdr:colOff>
      <xdr:row>58</xdr:row>
      <xdr:rowOff>45733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88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62260</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66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39053</xdr:rowOff>
    </xdr:from>
    <xdr:to>
      <xdr:col>102</xdr:col>
      <xdr:colOff>165100</xdr:colOff>
      <xdr:row>52</xdr:row>
      <xdr:rowOff>140653</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895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157180</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872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216</xdr:rowOff>
    </xdr:from>
    <xdr:to>
      <xdr:col>98</xdr:col>
      <xdr:colOff>38100</xdr:colOff>
      <xdr:row>55</xdr:row>
      <xdr:rowOff>101816</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42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118343</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20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108679</xdr:rowOff>
    </xdr:from>
    <xdr:to>
      <xdr:col>116</xdr:col>
      <xdr:colOff>63500</xdr:colOff>
      <xdr:row>77</xdr:row>
      <xdr:rowOff>23561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795979"/>
          <a:ext cx="838200" cy="42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108679</xdr:rowOff>
    </xdr:from>
    <xdr:to>
      <xdr:col>111</xdr:col>
      <xdr:colOff>177800</xdr:colOff>
      <xdr:row>75</xdr:row>
      <xdr:rowOff>3670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95979"/>
          <a:ext cx="889000" cy="6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3670</xdr:rowOff>
    </xdr:from>
    <xdr:to>
      <xdr:col>107</xdr:col>
      <xdr:colOff>50800</xdr:colOff>
      <xdr:row>75</xdr:row>
      <xdr:rowOff>52457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62420"/>
          <a:ext cx="889000" cy="4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51364</xdr:rowOff>
    </xdr:from>
    <xdr:to>
      <xdr:col>102</xdr:col>
      <xdr:colOff>114300</xdr:colOff>
      <xdr:row>75</xdr:row>
      <xdr:rowOff>52457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567214"/>
          <a:ext cx="889000" cy="34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144211</xdr:rowOff>
    </xdr:from>
    <xdr:to>
      <xdr:col>116</xdr:col>
      <xdr:colOff>114300</xdr:colOff>
      <xdr:row>77</xdr:row>
      <xdr:rowOff>74361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7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122638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57879</xdr:rowOff>
    </xdr:from>
    <xdr:to>
      <xdr:col>112</xdr:col>
      <xdr:colOff>38100</xdr:colOff>
      <xdr:row>74</xdr:row>
      <xdr:rowOff>159479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4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4556</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52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124320</xdr:rowOff>
    </xdr:from>
    <xdr:to>
      <xdr:col>107</xdr:col>
      <xdr:colOff>101600</xdr:colOff>
      <xdr:row>75</xdr:row>
      <xdr:rowOff>54470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70997</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586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1657</xdr:rowOff>
    </xdr:from>
    <xdr:to>
      <xdr:col>102</xdr:col>
      <xdr:colOff>165100</xdr:colOff>
      <xdr:row>75</xdr:row>
      <xdr:rowOff>103257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6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119784</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35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564</xdr:rowOff>
    </xdr:from>
    <xdr:to>
      <xdr:col>98</xdr:col>
      <xdr:colOff>38100</xdr:colOff>
      <xdr:row>73</xdr:row>
      <xdr:rowOff>102164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51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118691</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29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年北海道胆振東部地震に伴う職員採用、職員の年齢構成比と管理職の早期登用等により、類似団体平均を大きく上回っている。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・普通建設事業費は、平成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年北海道胆振東部地震に伴う復旧・復興関連事業で類似団体平均を大きく上回っている。</a:t>
          </a:r>
        </a:p>
        <a:p>
          <a:r>
            <a:rPr kumimoji="1" lang="ja-JP" altLang="en-US" sz="1100">
              <a:latin typeface="ＭＳ Ｐゴシック" panose="020B0600070205080204" pitchFamily="50" charset="-128"/>
              <a:ea typeface="ＭＳ Ｐゴシック" panose="020B0600070205080204" pitchFamily="50" charset="-128"/>
            </a:rPr>
            <a:t>・災害復旧費は、災害復旧事業の進捗に伴い、近年は減少傾向となっていたが、令和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年度は降雨の影響により類似団体平均を上回っている。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・投資及び出資金は、公営企業会計の法適用に伴う出資金の増により、令和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年度は類似団体平均を大きく上回っている。それに伴い、繰出金が前年度と比較して減となっている。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物件費、維持補修費が、類似団体平均を上回っているのは、降雪の影響による除雪費と、公共施設が多いことにより管理経費負担が大きいことが主な要因である。今後は施設の統廃合を推進し、経費削減を図る。</a:t>
          </a:r>
        </a:p>
        <a:p>
          <a:r>
            <a:rPr kumimoji="1" lang="ja-JP" altLang="en-US" sz="1100">
              <a:latin typeface="ＭＳ Ｐゴシック" panose="020B0600070205080204" pitchFamily="50" charset="-128"/>
              <a:ea typeface="ＭＳ Ｐゴシック" panose="020B0600070205080204" pitchFamily="50" charset="-128"/>
            </a:rPr>
            <a:t>・公債費は、既発債償還と北海道胆振東部地震に伴う災害関連事業の償還開始で増となり、類似団体平均を大きく上回っている。</a:t>
          </a:r>
        </a:p>
        <a:p>
          <a:r>
            <a:rPr kumimoji="1" lang="ja-JP" altLang="en-US" sz="1100">
              <a:latin typeface="ＭＳ Ｐゴシック" panose="020B0600070205080204" pitchFamily="50" charset="-128"/>
              <a:ea typeface="ＭＳ Ｐゴシック" panose="020B0600070205080204" pitchFamily="50" charset="-128"/>
            </a:rPr>
            <a:t>・積立金は、北海道胆振東部地震に伴う復旧・復興関連事業の継続、公共施設再編を見据えて継続的な基金の積増しを行っているため、類似団体平均を上回っている。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25076</xdr:rowOff>
    </xdr:from>
    <xdr:to>
      <xdr:col>24</xdr:col>
      <xdr:colOff>63500</xdr:colOff>
      <xdr:row>37</xdr:row>
      <xdr:rowOff>49269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68726"/>
          <a:ext cx="8382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49269</xdr:rowOff>
    </xdr:from>
    <xdr:to>
      <xdr:col>19</xdr:col>
      <xdr:colOff>177800</xdr:colOff>
      <xdr:row>37</xdr:row>
      <xdr:rowOff>59042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92919"/>
          <a:ext cx="889000" cy="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19437</xdr:rowOff>
    </xdr:from>
    <xdr:to>
      <xdr:col>15</xdr:col>
      <xdr:colOff>50800</xdr:colOff>
      <xdr:row>37</xdr:row>
      <xdr:rowOff>59042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63087"/>
          <a:ext cx="889000" cy="3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19437</xdr:rowOff>
    </xdr:from>
    <xdr:to>
      <xdr:col>10</xdr:col>
      <xdr:colOff>114300</xdr:colOff>
      <xdr:row>37</xdr:row>
      <xdr:rowOff>56071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63087"/>
          <a:ext cx="889000" cy="3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145726</xdr:rowOff>
    </xdr:from>
    <xdr:to>
      <xdr:col>24</xdr:col>
      <xdr:colOff>114300</xdr:colOff>
      <xdr:row>37</xdr:row>
      <xdr:rowOff>75876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1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124153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29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169919</xdr:rowOff>
    </xdr:from>
    <xdr:to>
      <xdr:col>20</xdr:col>
      <xdr:colOff>38100</xdr:colOff>
      <xdr:row>37</xdr:row>
      <xdr:rowOff>100069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4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91196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3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8242</xdr:rowOff>
    </xdr:from>
    <xdr:to>
      <xdr:col>15</xdr:col>
      <xdr:colOff>101600</xdr:colOff>
      <xdr:row>37</xdr:row>
      <xdr:rowOff>109842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100969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140087</xdr:rowOff>
    </xdr:from>
    <xdr:to>
      <xdr:col>10</xdr:col>
      <xdr:colOff>165100</xdr:colOff>
      <xdr:row>37</xdr:row>
      <xdr:rowOff>70237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1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86764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8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5271</xdr:rowOff>
    </xdr:from>
    <xdr:to>
      <xdr:col>6</xdr:col>
      <xdr:colOff>38100</xdr:colOff>
      <xdr:row>37</xdr:row>
      <xdr:rowOff>106871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4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123398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12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83010</xdr:rowOff>
    </xdr:from>
    <xdr:to>
      <xdr:col>24</xdr:col>
      <xdr:colOff>63500</xdr:colOff>
      <xdr:row>57</xdr:row>
      <xdr:rowOff>104025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55660"/>
          <a:ext cx="838200" cy="2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81484</xdr:rowOff>
    </xdr:from>
    <xdr:to>
      <xdr:col>19</xdr:col>
      <xdr:colOff>177800</xdr:colOff>
      <xdr:row>57</xdr:row>
      <xdr:rowOff>104025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54134"/>
          <a:ext cx="889000" cy="2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33509</xdr:rowOff>
    </xdr:from>
    <xdr:to>
      <xdr:col>15</xdr:col>
      <xdr:colOff>50800</xdr:colOff>
      <xdr:row>57</xdr:row>
      <xdr:rowOff>81484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634709"/>
          <a:ext cx="889000" cy="21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33509</xdr:rowOff>
    </xdr:from>
    <xdr:to>
      <xdr:col>10</xdr:col>
      <xdr:colOff>114300</xdr:colOff>
      <xdr:row>56</xdr:row>
      <xdr:rowOff>68161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634709"/>
          <a:ext cx="889000" cy="3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32210</xdr:rowOff>
    </xdr:from>
    <xdr:to>
      <xdr:col>24</xdr:col>
      <xdr:colOff>114300</xdr:colOff>
      <xdr:row>57</xdr:row>
      <xdr:rowOff>133810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0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55087</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5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53225</xdr:rowOff>
    </xdr:from>
    <xdr:to>
      <xdr:col>20</xdr:col>
      <xdr:colOff>38100</xdr:colOff>
      <xdr:row>57</xdr:row>
      <xdr:rowOff>154825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2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171352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0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30684</xdr:rowOff>
    </xdr:from>
    <xdr:to>
      <xdr:col>15</xdr:col>
      <xdr:colOff>101600</xdr:colOff>
      <xdr:row>57</xdr:row>
      <xdr:rowOff>132284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0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148811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78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154159</xdr:rowOff>
    </xdr:from>
    <xdr:to>
      <xdr:col>10</xdr:col>
      <xdr:colOff>165100</xdr:colOff>
      <xdr:row>56</xdr:row>
      <xdr:rowOff>84309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58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100836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35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17361</xdr:rowOff>
    </xdr:from>
    <xdr:to>
      <xdr:col>6</xdr:col>
      <xdr:colOff>38100</xdr:colOff>
      <xdr:row>56</xdr:row>
      <xdr:rowOff>118961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135488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39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74526</xdr:rowOff>
    </xdr:from>
    <xdr:to>
      <xdr:col>24</xdr:col>
      <xdr:colOff>63500</xdr:colOff>
      <xdr:row>75</xdr:row>
      <xdr:rowOff>79780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33276"/>
          <a:ext cx="838200" cy="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79780</xdr:rowOff>
    </xdr:from>
    <xdr:to>
      <xdr:col>19</xdr:col>
      <xdr:colOff>177800</xdr:colOff>
      <xdr:row>75</xdr:row>
      <xdr:rowOff>161756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38530"/>
          <a:ext cx="889000" cy="8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155725</xdr:rowOff>
    </xdr:from>
    <xdr:to>
      <xdr:col>15</xdr:col>
      <xdr:colOff>50800</xdr:colOff>
      <xdr:row>75</xdr:row>
      <xdr:rowOff>161756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14475"/>
          <a:ext cx="889000" cy="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165757</xdr:rowOff>
    </xdr:from>
    <xdr:to>
      <xdr:col>10</xdr:col>
      <xdr:colOff>114300</xdr:colOff>
      <xdr:row>75</xdr:row>
      <xdr:rowOff>155725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853057"/>
          <a:ext cx="889000" cy="16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23726</xdr:rowOff>
    </xdr:from>
    <xdr:to>
      <xdr:col>24</xdr:col>
      <xdr:colOff>114300</xdr:colOff>
      <xdr:row>75</xdr:row>
      <xdr:rowOff>125326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46603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3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28980</xdr:rowOff>
    </xdr:from>
    <xdr:to>
      <xdr:col>20</xdr:col>
      <xdr:colOff>38100</xdr:colOff>
      <xdr:row>75</xdr:row>
      <xdr:rowOff>130580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147107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66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110957</xdr:rowOff>
    </xdr:from>
    <xdr:to>
      <xdr:col>15</xdr:col>
      <xdr:colOff>101600</xdr:colOff>
      <xdr:row>76</xdr:row>
      <xdr:rowOff>41108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6970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57634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4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104925</xdr:rowOff>
    </xdr:from>
    <xdr:to>
      <xdr:col>10</xdr:col>
      <xdr:colOff>165100</xdr:colOff>
      <xdr:row>76</xdr:row>
      <xdr:rowOff>35074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636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51602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114957</xdr:rowOff>
    </xdr:from>
    <xdr:to>
      <xdr:col>6</xdr:col>
      <xdr:colOff>38100</xdr:colOff>
      <xdr:row>75</xdr:row>
      <xdr:rowOff>45107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61634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577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123938</xdr:rowOff>
    </xdr:from>
    <xdr:to>
      <xdr:col>24</xdr:col>
      <xdr:colOff>63500</xdr:colOff>
      <xdr:row>97</xdr:row>
      <xdr:rowOff>144762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54588"/>
          <a:ext cx="838200" cy="2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144762</xdr:rowOff>
    </xdr:from>
    <xdr:to>
      <xdr:col>19</xdr:col>
      <xdr:colOff>177800</xdr:colOff>
      <xdr:row>97</xdr:row>
      <xdr:rowOff>164846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75412"/>
          <a:ext cx="8890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164846</xdr:rowOff>
    </xdr:from>
    <xdr:to>
      <xdr:col>15</xdr:col>
      <xdr:colOff>50800</xdr:colOff>
      <xdr:row>97</xdr:row>
      <xdr:rowOff>167159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95496"/>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53552</xdr:rowOff>
    </xdr:from>
    <xdr:to>
      <xdr:col>10</xdr:col>
      <xdr:colOff>114300</xdr:colOff>
      <xdr:row>97</xdr:row>
      <xdr:rowOff>167159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684202"/>
          <a:ext cx="889000" cy="1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73138</xdr:rowOff>
    </xdr:from>
    <xdr:to>
      <xdr:col>24</xdr:col>
      <xdr:colOff>114300</xdr:colOff>
      <xdr:row>98</xdr:row>
      <xdr:rowOff>3288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0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51565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93962</xdr:rowOff>
    </xdr:from>
    <xdr:to>
      <xdr:col>20</xdr:col>
      <xdr:colOff>38100</xdr:colOff>
      <xdr:row>98</xdr:row>
      <xdr:rowOff>24112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15239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114046</xdr:rowOff>
    </xdr:from>
    <xdr:to>
      <xdr:col>15</xdr:col>
      <xdr:colOff>101600</xdr:colOff>
      <xdr:row>98</xdr:row>
      <xdr:rowOff>44196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4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35323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3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116359</xdr:rowOff>
    </xdr:from>
    <xdr:to>
      <xdr:col>10</xdr:col>
      <xdr:colOff>165100</xdr:colOff>
      <xdr:row>98</xdr:row>
      <xdr:rowOff>46509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4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37636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3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2752</xdr:rowOff>
    </xdr:from>
    <xdr:to>
      <xdr:col>6</xdr:col>
      <xdr:colOff>38100</xdr:colOff>
      <xdr:row>97</xdr:row>
      <xdr:rowOff>104352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3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120879</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0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107950</xdr:rowOff>
    </xdr:from>
    <xdr:to>
      <xdr:col>55</xdr:col>
      <xdr:colOff>0</xdr:colOff>
      <xdr:row>35</xdr:row>
      <xdr:rowOff>111252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937250"/>
          <a:ext cx="838200" cy="1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111252</xdr:rowOff>
    </xdr:from>
    <xdr:to>
      <xdr:col>50</xdr:col>
      <xdr:colOff>114300</xdr:colOff>
      <xdr:row>36</xdr:row>
      <xdr:rowOff>48514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112002"/>
          <a:ext cx="889000" cy="10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120777</xdr:rowOff>
    </xdr:from>
    <xdr:to>
      <xdr:col>45</xdr:col>
      <xdr:colOff>177800</xdr:colOff>
      <xdr:row>36</xdr:row>
      <xdr:rowOff>48514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121527"/>
          <a:ext cx="889000" cy="9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152146</xdr:rowOff>
    </xdr:from>
    <xdr:to>
      <xdr:col>41</xdr:col>
      <xdr:colOff>50800</xdr:colOff>
      <xdr:row>35</xdr:row>
      <xdr:rowOff>120777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809996"/>
          <a:ext cx="889000" cy="3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57150</xdr:rowOff>
    </xdr:from>
    <xdr:to>
      <xdr:col>55</xdr:col>
      <xdr:colOff>50800</xdr:colOff>
      <xdr:row>34</xdr:row>
      <xdr:rowOff>158750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8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80027</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73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60452</xdr:rowOff>
    </xdr:from>
    <xdr:to>
      <xdr:col>50</xdr:col>
      <xdr:colOff>165100</xdr:colOff>
      <xdr:row>35</xdr:row>
      <xdr:rowOff>162052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06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7129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8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169164</xdr:rowOff>
    </xdr:from>
    <xdr:to>
      <xdr:col>46</xdr:col>
      <xdr:colOff>38100</xdr:colOff>
      <xdr:row>36</xdr:row>
      <xdr:rowOff>99314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16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115841</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9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69977</xdr:rowOff>
    </xdr:from>
    <xdr:to>
      <xdr:col>41</xdr:col>
      <xdr:colOff>101600</xdr:colOff>
      <xdr:row>36</xdr:row>
      <xdr:rowOff>127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0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16654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84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101346</xdr:rowOff>
    </xdr:from>
    <xdr:to>
      <xdr:col>36</xdr:col>
      <xdr:colOff>165100</xdr:colOff>
      <xdr:row>34</xdr:row>
      <xdr:rowOff>31496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48023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53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131245</xdr:rowOff>
    </xdr:from>
    <xdr:to>
      <xdr:col>55</xdr:col>
      <xdr:colOff>0</xdr:colOff>
      <xdr:row>57</xdr:row>
      <xdr:rowOff>885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732445"/>
          <a:ext cx="838200" cy="4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131245</xdr:rowOff>
    </xdr:from>
    <xdr:to>
      <xdr:col>50</xdr:col>
      <xdr:colOff>114300</xdr:colOff>
      <xdr:row>57</xdr:row>
      <xdr:rowOff>26512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32445"/>
          <a:ext cx="889000" cy="6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26512</xdr:rowOff>
    </xdr:from>
    <xdr:to>
      <xdr:col>45</xdr:col>
      <xdr:colOff>177800</xdr:colOff>
      <xdr:row>57</xdr:row>
      <xdr:rowOff>127785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799162"/>
          <a:ext cx="889000" cy="10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140155</xdr:rowOff>
    </xdr:from>
    <xdr:to>
      <xdr:col>41</xdr:col>
      <xdr:colOff>50800</xdr:colOff>
      <xdr:row>57</xdr:row>
      <xdr:rowOff>127785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41355"/>
          <a:ext cx="889000" cy="1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121535</xdr:rowOff>
    </xdr:from>
    <xdr:to>
      <xdr:col>55</xdr:col>
      <xdr:colOff>50800</xdr:colOff>
      <xdr:row>57</xdr:row>
      <xdr:rowOff>51685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2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144412</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7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80445</xdr:rowOff>
    </xdr:from>
    <xdr:to>
      <xdr:col>50</xdr:col>
      <xdr:colOff>165100</xdr:colOff>
      <xdr:row>57</xdr:row>
      <xdr:rowOff>10595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8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27122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5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147162</xdr:rowOff>
    </xdr:from>
    <xdr:to>
      <xdr:col>46</xdr:col>
      <xdr:colOff>38100</xdr:colOff>
      <xdr:row>57</xdr:row>
      <xdr:rowOff>77312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4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93839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2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76985</xdr:rowOff>
    </xdr:from>
    <xdr:to>
      <xdr:col>41</xdr:col>
      <xdr:colOff>101600</xdr:colOff>
      <xdr:row>58</xdr:row>
      <xdr:rowOff>7135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4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23662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2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89355</xdr:rowOff>
    </xdr:from>
    <xdr:to>
      <xdr:col>36</xdr:col>
      <xdr:colOff>165100</xdr:colOff>
      <xdr:row>57</xdr:row>
      <xdr:rowOff>19505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36032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6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137841</xdr:rowOff>
    </xdr:from>
    <xdr:to>
      <xdr:col>55</xdr:col>
      <xdr:colOff>0</xdr:colOff>
      <xdr:row>78</xdr:row>
      <xdr:rowOff>32688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39491"/>
          <a:ext cx="838200" cy="6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73239</xdr:rowOff>
    </xdr:from>
    <xdr:to>
      <xdr:col>50</xdr:col>
      <xdr:colOff>114300</xdr:colOff>
      <xdr:row>77</xdr:row>
      <xdr:rowOff>137841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74889"/>
          <a:ext cx="889000" cy="6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58486</xdr:rowOff>
    </xdr:from>
    <xdr:to>
      <xdr:col>45</xdr:col>
      <xdr:colOff>177800</xdr:colOff>
      <xdr:row>77</xdr:row>
      <xdr:rowOff>73239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60136"/>
          <a:ext cx="889000" cy="1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58486</xdr:rowOff>
    </xdr:from>
    <xdr:to>
      <xdr:col>41</xdr:col>
      <xdr:colOff>50800</xdr:colOff>
      <xdr:row>77</xdr:row>
      <xdr:rowOff>95183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60136"/>
          <a:ext cx="889000" cy="3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153338</xdr:rowOff>
    </xdr:from>
    <xdr:to>
      <xdr:col>55</xdr:col>
      <xdr:colOff>50800</xdr:colOff>
      <xdr:row>78</xdr:row>
      <xdr:rowOff>83488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5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131765</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3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87041</xdr:rowOff>
    </xdr:from>
    <xdr:to>
      <xdr:col>50</xdr:col>
      <xdr:colOff>165100</xdr:colOff>
      <xdr:row>78</xdr:row>
      <xdr:rowOff>17191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8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8318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8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22439</xdr:rowOff>
    </xdr:from>
    <xdr:to>
      <xdr:col>46</xdr:col>
      <xdr:colOff>38100</xdr:colOff>
      <xdr:row>77</xdr:row>
      <xdr:rowOff>124039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140566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9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7686</xdr:rowOff>
    </xdr:from>
    <xdr:to>
      <xdr:col>41</xdr:col>
      <xdr:colOff>101600</xdr:colOff>
      <xdr:row>77</xdr:row>
      <xdr:rowOff>109286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0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125813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8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44383</xdr:rowOff>
    </xdr:from>
    <xdr:to>
      <xdr:col>36</xdr:col>
      <xdr:colOff>165100</xdr:colOff>
      <xdr:row>77</xdr:row>
      <xdr:rowOff>145983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4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162510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2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88889</xdr:rowOff>
    </xdr:from>
    <xdr:to>
      <xdr:col>55</xdr:col>
      <xdr:colOff>0</xdr:colOff>
      <xdr:row>94</xdr:row>
      <xdr:rowOff>146985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033739"/>
          <a:ext cx="838200" cy="22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146985</xdr:rowOff>
    </xdr:from>
    <xdr:to>
      <xdr:col>50</xdr:col>
      <xdr:colOff>114300</xdr:colOff>
      <xdr:row>95</xdr:row>
      <xdr:rowOff>92514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263285"/>
          <a:ext cx="889000" cy="11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67762</xdr:rowOff>
    </xdr:from>
    <xdr:to>
      <xdr:col>45</xdr:col>
      <xdr:colOff>177800</xdr:colOff>
      <xdr:row>95</xdr:row>
      <xdr:rowOff>92514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355512"/>
          <a:ext cx="8890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6483</xdr:rowOff>
    </xdr:from>
    <xdr:to>
      <xdr:col>41</xdr:col>
      <xdr:colOff>50800</xdr:colOff>
      <xdr:row>95</xdr:row>
      <xdr:rowOff>67762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5779883"/>
          <a:ext cx="889000" cy="57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38089</xdr:rowOff>
    </xdr:from>
    <xdr:to>
      <xdr:col>55</xdr:col>
      <xdr:colOff>50800</xdr:colOff>
      <xdr:row>93</xdr:row>
      <xdr:rowOff>139689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98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60966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834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96185</xdr:rowOff>
    </xdr:from>
    <xdr:to>
      <xdr:col>50</xdr:col>
      <xdr:colOff>165100</xdr:colOff>
      <xdr:row>95</xdr:row>
      <xdr:rowOff>26335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42862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598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41714</xdr:rowOff>
    </xdr:from>
    <xdr:to>
      <xdr:col>46</xdr:col>
      <xdr:colOff>38100</xdr:colOff>
      <xdr:row>95</xdr:row>
      <xdr:rowOff>143314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2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159841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10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16962</xdr:rowOff>
    </xdr:from>
    <xdr:to>
      <xdr:col>41</xdr:col>
      <xdr:colOff>101600</xdr:colOff>
      <xdr:row>95</xdr:row>
      <xdr:rowOff>118562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135089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079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127133</xdr:rowOff>
    </xdr:from>
    <xdr:to>
      <xdr:col>36</xdr:col>
      <xdr:colOff>165100</xdr:colOff>
      <xdr:row>92</xdr:row>
      <xdr:rowOff>57283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7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73810</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550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49525</xdr:rowOff>
    </xdr:from>
    <xdr:to>
      <xdr:col>85</xdr:col>
      <xdr:colOff>127000</xdr:colOff>
      <xdr:row>37</xdr:row>
      <xdr:rowOff>48043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050275"/>
          <a:ext cx="838200" cy="34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48043</xdr:rowOff>
    </xdr:from>
    <xdr:to>
      <xdr:col>81</xdr:col>
      <xdr:colOff>50800</xdr:colOff>
      <xdr:row>37</xdr:row>
      <xdr:rowOff>88112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391693"/>
          <a:ext cx="889000" cy="4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114805</xdr:rowOff>
    </xdr:from>
    <xdr:to>
      <xdr:col>76</xdr:col>
      <xdr:colOff>114300</xdr:colOff>
      <xdr:row>37</xdr:row>
      <xdr:rowOff>88112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287005"/>
          <a:ext cx="889000" cy="14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114805</xdr:rowOff>
    </xdr:from>
    <xdr:to>
      <xdr:col>71</xdr:col>
      <xdr:colOff>177800</xdr:colOff>
      <xdr:row>37</xdr:row>
      <xdr:rowOff>67348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287005"/>
          <a:ext cx="889000" cy="12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170175</xdr:rowOff>
    </xdr:from>
    <xdr:to>
      <xdr:col>85</xdr:col>
      <xdr:colOff>177800</xdr:colOff>
      <xdr:row>35</xdr:row>
      <xdr:rowOff>100325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99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21602</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850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168693</xdr:rowOff>
    </xdr:from>
    <xdr:to>
      <xdr:col>81</xdr:col>
      <xdr:colOff>101600</xdr:colOff>
      <xdr:row>37</xdr:row>
      <xdr:rowOff>98843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4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115370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1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37312</xdr:rowOff>
    </xdr:from>
    <xdr:to>
      <xdr:col>76</xdr:col>
      <xdr:colOff>165100</xdr:colOff>
      <xdr:row>37</xdr:row>
      <xdr:rowOff>138912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8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155439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5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64005</xdr:rowOff>
    </xdr:from>
    <xdr:to>
      <xdr:col>72</xdr:col>
      <xdr:colOff>38100</xdr:colOff>
      <xdr:row>36</xdr:row>
      <xdr:rowOff>165605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23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10682</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6011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16548</xdr:rowOff>
    </xdr:from>
    <xdr:to>
      <xdr:col>67</xdr:col>
      <xdr:colOff>101600</xdr:colOff>
      <xdr:row>37</xdr:row>
      <xdr:rowOff>118148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6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134675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135949</xdr:rowOff>
    </xdr:from>
    <xdr:to>
      <xdr:col>85</xdr:col>
      <xdr:colOff>127000</xdr:colOff>
      <xdr:row>57</xdr:row>
      <xdr:rowOff>154319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37149"/>
          <a:ext cx="838200" cy="18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99399</xdr:rowOff>
    </xdr:from>
    <xdr:to>
      <xdr:col>81</xdr:col>
      <xdr:colOff>50800</xdr:colOff>
      <xdr:row>57</xdr:row>
      <xdr:rowOff>154319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872049"/>
          <a:ext cx="889000" cy="5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99399</xdr:rowOff>
    </xdr:from>
    <xdr:to>
      <xdr:col>76</xdr:col>
      <xdr:colOff>114300</xdr:colOff>
      <xdr:row>57</xdr:row>
      <xdr:rowOff>157118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72049"/>
          <a:ext cx="889000" cy="5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157118</xdr:rowOff>
    </xdr:from>
    <xdr:to>
      <xdr:col>71</xdr:col>
      <xdr:colOff>177800</xdr:colOff>
      <xdr:row>58</xdr:row>
      <xdr:rowOff>16468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29768"/>
          <a:ext cx="889000" cy="3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85149</xdr:rowOff>
    </xdr:from>
    <xdr:to>
      <xdr:col>85</xdr:col>
      <xdr:colOff>177800</xdr:colOff>
      <xdr:row>57</xdr:row>
      <xdr:rowOff>15299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8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108026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3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103519</xdr:rowOff>
    </xdr:from>
    <xdr:to>
      <xdr:col>81</xdr:col>
      <xdr:colOff>101600</xdr:colOff>
      <xdr:row>58</xdr:row>
      <xdr:rowOff>33669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7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50196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5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48599</xdr:rowOff>
    </xdr:from>
    <xdr:to>
      <xdr:col>76</xdr:col>
      <xdr:colOff>165100</xdr:colOff>
      <xdr:row>57</xdr:row>
      <xdr:rowOff>150199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2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166726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59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106318</xdr:rowOff>
    </xdr:from>
    <xdr:to>
      <xdr:col>72</xdr:col>
      <xdr:colOff>38100</xdr:colOff>
      <xdr:row>58</xdr:row>
      <xdr:rowOff>36468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52995</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54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137118</xdr:rowOff>
    </xdr:from>
    <xdr:to>
      <xdr:col>67</xdr:col>
      <xdr:colOff>101600</xdr:colOff>
      <xdr:row>58</xdr:row>
      <xdr:rowOff>67268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0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83795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68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134933</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08033"/>
          <a:ext cx="838200" cy="8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17473</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62023"/>
          <a:ext cx="889000" cy="2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1155</xdr:rowOff>
    </xdr:from>
    <xdr:to>
      <xdr:col>76</xdr:col>
      <xdr:colOff>114300</xdr:colOff>
      <xdr:row>79</xdr:row>
      <xdr:rowOff>17473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374255"/>
          <a:ext cx="889000" cy="18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94122</xdr:rowOff>
    </xdr:from>
    <xdr:to>
      <xdr:col>71</xdr:col>
      <xdr:colOff>177800</xdr:colOff>
      <xdr:row>78</xdr:row>
      <xdr:rowOff>1155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2609972"/>
          <a:ext cx="889000" cy="76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84133</xdr:rowOff>
    </xdr:from>
    <xdr:to>
      <xdr:col>85</xdr:col>
      <xdr:colOff>177800</xdr:colOff>
      <xdr:row>79</xdr:row>
      <xdr:rowOff>14283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43510</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4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138123</xdr:rowOff>
    </xdr:from>
    <xdr:to>
      <xdr:col>76</xdr:col>
      <xdr:colOff>165100</xdr:colOff>
      <xdr:row>79</xdr:row>
      <xdr:rowOff>68273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1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59400</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60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121805</xdr:rowOff>
    </xdr:from>
    <xdr:to>
      <xdr:col>72</xdr:col>
      <xdr:colOff>38100</xdr:colOff>
      <xdr:row>78</xdr:row>
      <xdr:rowOff>51955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2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68482</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309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43322</xdr:rowOff>
    </xdr:from>
    <xdr:to>
      <xdr:col>67</xdr:col>
      <xdr:colOff>101600</xdr:colOff>
      <xdr:row>73</xdr:row>
      <xdr:rowOff>144922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255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161449</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233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11880</xdr:rowOff>
    </xdr:from>
    <xdr:to>
      <xdr:col>85</xdr:col>
      <xdr:colOff>127000</xdr:colOff>
      <xdr:row>95</xdr:row>
      <xdr:rowOff>27440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299630"/>
          <a:ext cx="838200" cy="1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11880</xdr:rowOff>
    </xdr:from>
    <xdr:to>
      <xdr:col>81</xdr:col>
      <xdr:colOff>50800</xdr:colOff>
      <xdr:row>96</xdr:row>
      <xdr:rowOff>81057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299630"/>
          <a:ext cx="889000" cy="24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81057</xdr:rowOff>
    </xdr:from>
    <xdr:to>
      <xdr:col>76</xdr:col>
      <xdr:colOff>114300</xdr:colOff>
      <xdr:row>96</xdr:row>
      <xdr:rowOff>142559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40257"/>
          <a:ext cx="889000" cy="6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142559</xdr:rowOff>
    </xdr:from>
    <xdr:to>
      <xdr:col>71</xdr:col>
      <xdr:colOff>177800</xdr:colOff>
      <xdr:row>97</xdr:row>
      <xdr:rowOff>15573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01759"/>
          <a:ext cx="889000" cy="4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148090</xdr:rowOff>
    </xdr:from>
    <xdr:to>
      <xdr:col>85</xdr:col>
      <xdr:colOff>177800</xdr:colOff>
      <xdr:row>95</xdr:row>
      <xdr:rowOff>78240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26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170967</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115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132530</xdr:rowOff>
    </xdr:from>
    <xdr:to>
      <xdr:col>81</xdr:col>
      <xdr:colOff>101600</xdr:colOff>
      <xdr:row>95</xdr:row>
      <xdr:rowOff>62680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2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79207</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02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30257</xdr:rowOff>
    </xdr:from>
    <xdr:to>
      <xdr:col>76</xdr:col>
      <xdr:colOff>165100</xdr:colOff>
      <xdr:row>96</xdr:row>
      <xdr:rowOff>131857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8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148384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26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91759</xdr:rowOff>
    </xdr:from>
    <xdr:to>
      <xdr:col>72</xdr:col>
      <xdr:colOff>38100</xdr:colOff>
      <xdr:row>97</xdr:row>
      <xdr:rowOff>21909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5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38436</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2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136223</xdr:rowOff>
    </xdr:from>
    <xdr:to>
      <xdr:col>67</xdr:col>
      <xdr:colOff>101600</xdr:colOff>
      <xdr:row>97</xdr:row>
      <xdr:rowOff>66373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9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82900</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70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・総務費が類似団体平均を上回っているのは、復旧・復興関連事業、今後の大型事業に向けた基金の積増し等が主な要因である。</a:t>
          </a:r>
        </a:p>
        <a:p>
          <a:r>
            <a:rPr kumimoji="1" lang="ja-JP" altLang="en-US" sz="1100">
              <a:latin typeface="ＭＳ Ｐゴシック" panose="020B0600070205080204" pitchFamily="50" charset="-128"/>
              <a:ea typeface="ＭＳ Ｐゴシック" panose="020B0600070205080204" pitchFamily="50" charset="-128"/>
            </a:rPr>
            <a:t>・民生費が類似団体平均を上回っているのは、町単独事業や施設の管理経費等が主な要因である。</a:t>
          </a:r>
        </a:p>
        <a:p>
          <a:r>
            <a:rPr kumimoji="1" lang="ja-JP" altLang="en-US" sz="1100">
              <a:latin typeface="ＭＳ Ｐゴシック" panose="020B0600070205080204" pitchFamily="50" charset="-128"/>
              <a:ea typeface="ＭＳ Ｐゴシック" panose="020B0600070205080204" pitchFamily="50" charset="-128"/>
            </a:rPr>
            <a:t>・農林水産業費が、類似団体平均を上回っているのは、林業の復旧・復興関連事業と農業の補助事業が主な要因である。</a:t>
          </a:r>
        </a:p>
        <a:p>
          <a:r>
            <a:rPr kumimoji="1" lang="ja-JP" altLang="en-US" sz="1100">
              <a:latin typeface="ＭＳ Ｐゴシック" panose="020B0600070205080204" pitchFamily="50" charset="-128"/>
              <a:ea typeface="ＭＳ Ｐゴシック" panose="020B0600070205080204" pitchFamily="50" charset="-128"/>
            </a:rPr>
            <a:t>・土木費が類似団体平均を上回っているのは、北海道胆振東部地震の復旧・復興関連事業と道路橋梁等の普通建設事業が主な要因である。</a:t>
          </a:r>
        </a:p>
        <a:p>
          <a:r>
            <a:rPr kumimoji="1" lang="ja-JP" altLang="en-US" sz="1100">
              <a:latin typeface="ＭＳ Ｐゴシック" panose="020B0600070205080204" pitchFamily="50" charset="-128"/>
              <a:ea typeface="ＭＳ Ｐゴシック" panose="020B0600070205080204" pitchFamily="50" charset="-128"/>
            </a:rPr>
            <a:t>・教育費が類似団体平均を上回っているのは、小中学校の普通建設事業が主な要因である。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・災害復旧費は、災害復旧事業の進捗に伴い、近年は減少傾向となっていたが、令和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年度は降雨の影響により類似団体平均を上回っている。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・公債費は、既発債償還と北海道胆振東部地震に伴う災害関連事業の償還開始で増となり、類似団体平均を大きく上回っている。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年度以前の実質収支額は、平成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年北海道胆振東部地震の影響により、特別交付税の災害関連項目の交付額が大きかったため、実質収支額が多くなっていた。復旧・復興関連事業の進捗に伴い、令和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年度以降の実質収支は減少傾向にある。財政調整基金残高は、令和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年度の補正予算財源不足により費消したが、令和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年度は費消額を積立額が上回った。</a:t>
          </a:r>
        </a:p>
        <a:p>
          <a:r>
            <a:rPr kumimoji="1" lang="ja-JP" altLang="en-US" sz="1200">
              <a:latin typeface="ＭＳ ゴシック" pitchFamily="49" charset="-128"/>
              <a:ea typeface="ＭＳ ゴシック" pitchFamily="49" charset="-128"/>
            </a:rPr>
            <a:t>　税収については、大型償却資産に係る固定資産税が中心であるため、今後の増収を見込むことは難しく、行財政改革への取組みと復旧・復興関連事業以外の歳出の抑制に努める。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北海道胆振東部地震により、特別交付税の災害関連項目の交付額が大きく交付されたため、令和３年度までの黒字額が大きくなっているが、復旧・復興関連事業に伴う地方債の償還開始に備え、減債基金（償還財源）の積み増し等の対応を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今後は物価高騰に伴う財源の確保が課題となり、行財政改革への取組みと復旧・復興関連事業以外の歳出の抑制に努める。</a:t>
          </a:r>
        </a:p>
        <a:p>
          <a:r>
            <a:rPr kumimoji="1" lang="ja-JP" altLang="en-US" sz="1400">
              <a:latin typeface="ＭＳ ゴシック" pitchFamily="49" charset="-128"/>
              <a:ea typeface="ＭＳ ゴシック" pitchFamily="49" charset="-128"/>
            </a:rPr>
            <a:t>　特別会計・公営企業会計においても、実質収支については黒字額となっているが、一般会計からの繰入金に依存している状況であるため、事務事業の見直しやアウトソーシングの検討を進め、経営の安定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北海道胆振東部地震の災害復旧事業債、過疎対策事業債等の短期償還により、元利償還金は高い水準で推移しているが、実質公債費比率の分子は主に公営企業債の元利償還金に対する繰入金の減少により、前年度より</a:t>
          </a:r>
          <a:r>
            <a:rPr kumimoji="1" lang="en-US" altLang="ja-JP" sz="1400">
              <a:latin typeface="ＭＳ ゴシック" pitchFamily="49" charset="-128"/>
              <a:ea typeface="ＭＳ ゴシック" pitchFamily="49" charset="-128"/>
            </a:rPr>
            <a:t>188</a:t>
          </a:r>
          <a:r>
            <a:rPr kumimoji="1" lang="ja-JP" altLang="en-US" sz="1400">
              <a:latin typeface="ＭＳ ゴシック" pitchFamily="49" charset="-128"/>
              <a:ea typeface="ＭＳ ゴシック" pitchFamily="49" charset="-128"/>
            </a:rPr>
            <a:t>百万円の減となっている。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今後は復旧・復興関連事業の償還が完了するまで、実質公債費比率の分子は増加傾向で推移することが見込まれるため、各会計において計画的な地方債の発行により、公債費負担の抑制に努める。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当町では満期一括償還地方債を活用していない。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北海道厚真町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過疎対策事業債と平成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年北海道胆振東部地震に伴う地方債発行により、地方債残高が増加傾向にあったが、令和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年及び令和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年度に繰上償還を実施したため、過去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年間の地方債現在高は概ね同程度で推移している。地方債の現在高の抑制と、既発債の基準財政需要額への算入により、将来負担比率の分子は減少傾向にあるが、令和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年度には大型事業による基金費消が見込まれているため、増加が見込まれる。</a:t>
          </a:r>
        </a:p>
        <a:p>
          <a:r>
            <a:rPr kumimoji="1" lang="ja-JP" altLang="en-US" sz="1400">
              <a:latin typeface="ＭＳ ゴシック" pitchFamily="49" charset="-128"/>
              <a:ea typeface="ＭＳ ゴシック" pitchFamily="49" charset="-128"/>
            </a:rPr>
            <a:t>　今後も、償還額の更なる増加に備え、地方債の繰上償還、継続的な基金への積増しを行いながら、地方債発行の抑制に努めるとともに、財政計画や総合計画に基づく財政運営の適正化により、将来負担額の縮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北海道厚真町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復旧・復興関連事業の財源として費消を行ったことが主な減額要因である。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目的に沿った基金の費消を行うとともに、将来の財政安定や、災害及び復旧・復興関連事業に備えた基金の積み増しを実施していく。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①水基金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将来の水需要に対応できる豊かな水資源を確保する事業</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②役場庁舎建設基金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役場庁舎の建設経費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③ふるさと応援基金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厚真町を応援する方々から寄せられたふるさと納税による寄附金を原資とし、元気で魅力あるまちづくりを推進するための事業（寄附目的による）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④復旧・復興基金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災害復旧事業、防災・減災対策に係る事業、公共施設等の強靭化・長寿命化を図る事業、環境整備、産業経済振興、地域再生、環境保全、森林再生、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その他社会基盤の充実を推進する事業、復興計画に掲げる復興に取り組むための事業</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⑤地域振興基金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高齢化社会の到来に備え、福祉事業の推進、活力ある地域社会を建設する事業等</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その他特定目的基金全体としては、北海道胆振東部地震に伴う復旧・復興関連事業の実施などの財源として費消を行ったことが主な減額要因である。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役場庁舎建設基金については、今後の施設整備計画を見据えて基金の積み増しを行ったことが増額の要因である。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ふるさと応援基金については、寄付目的に沿った事業に活用するため、基金の積み増しを行ったことが増額の要因である。</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目的に沿って必要な事業で費消し、計画的な費消と積み増しを実施する。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将来の安定財政運営のために積み増しを行ったことが主な増額要因である。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財政安定のために財政調整基金は、条例により毎年一定額以上の積み増しを実施し、将来の安定財政運営や災害時用として積み立てる。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地方債繰上償還の財源として費消を行ったことが主な減額要因である。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実質公債費比率の動向を推計しながら、繰上償還を検討する必要があるため、財源として費消していく。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今後は基金残高の減少が見込まれることから、公債費のピークに備えて財源が不足しないよう積み増しを検討する。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16A2AFB-937B-4C04-A8EE-0682ABD67C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C161619-FBC6-4BE5-8DD1-27AC5658A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BE176C6-68B0-4614-88E7-F5AED1A1CEC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46F6BAF-AF9F-4343-9447-E0D73DC876B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4C5D758-C47D-4A09-94D1-EE3F4494BCE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014809B-51DC-4F41-9887-EF951C0E223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7AD53CC-9591-4ECD-8AF3-CD103542A53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ABFAAF8-6A30-4A94-B029-2CD3D5B703A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BE323EF-4BB1-4CCD-B973-BC8CC77F4F6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5D86675-BEDA-445D-A10D-C516BE1C51B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480C816-0C67-47CB-99AF-BF1530C4429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DF253B2-A189-4B1A-8357-8AFF9315F95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DA44BA3-7910-4E85-B4AB-32DFEB018A8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6D5CC7A-8227-4ADB-BDD8-35223F7D87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4BA403B-956E-439E-933B-5F494E484EB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A0F6872-8075-4468-AC58-27E2697312C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FBEFA8F-93F2-49F9-BF97-6C4956E9424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1D4E8AE-ABE6-41B0-99D1-42649CB72C4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5E8A878-6D08-4A64-9813-F880E3CF1ED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2BDF34D-75C0-40B2-936A-ADAF9BA4D02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DDED4D5-30C5-43DE-BD1A-11758E27F13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150BCB5-8263-43E7-AE36-93F8A3975B7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514A07D-FA2E-405D-8D06-7FDACBE31B2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8C829AB-6189-43F1-AE24-209BB9435CE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966B3E1-34C4-4DBA-86C6-CA3B86A1810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D15B49A-B0D3-40C8-BA54-1E25C326928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70DC8FB-3917-4E98-89DF-1A4C0E74A3C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B275B4F-A065-42A6-B21E-153359CAAE2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A7912F2-6C3F-4A3E-90B4-E8F7C393A51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26C28BA-1ED3-424D-9ED6-6A57DC4651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0317917-BABB-4C15-93D7-4F08438D567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5A2163E-DD94-4EF7-B052-FEDDCEF5ED3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6057164-10AD-41FC-8A0F-A6ED85580C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7C99732-C60D-4B80-A3CF-8570B29D150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6E520AC-08B1-42A0-A65B-946539C62D7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B2B0443-4D7E-46E7-BD96-CFCEA413253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432E9EC-4D63-4233-A409-F151BE97996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72BCB9E-66AE-4D89-8294-3E804AC0799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9D67EAD-F76C-432E-9BA9-E8974CAB008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FB4CBF4-04F8-42D1-9773-4AE308452C8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F3DC055-CEE5-4982-8F4C-9C4D9865E32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57A2849-E681-4DAC-834E-4F4F377F332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86AFD56-7D81-4D83-AF56-31D824EC8BE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E502E15-CBBB-43D3-9B3F-28793EC49E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04EC9A9-6633-472D-B512-EFEF574478A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2CE0C04-B626-463D-B542-3534D05F2A8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C952224-8DFB-434B-8967-6BDFAE5AB94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1E2C751-EC86-4FEE-91AF-5DDBCC41511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348D7D4-7A79-4066-B304-75BBF6EF764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781E771-056E-45E6-883D-C9246EB4F8F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141328D-B144-4BF4-B373-B65522B443D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13603D6-A9E6-40F0-9CDC-D2081E37454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374A1D9-1C7F-4B49-BB7D-5730D9B20BB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6B91FE4-3499-4804-AE77-231E1A0C0AE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19FD6D9-343E-47C8-93F6-EC638EC9B83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ED333AB-0E70-41D5-B627-578153BAB95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613B10E-1BCC-417A-AFC3-27E7FCC0E97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有形固定資産減価償却率は、固定資産台帳の内容精査により大きく増加し、類団平均と同水準で推移している。令和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年度は減価償却率が前年度と比較して</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％の増となったが、継続的な施設整備により類団平均を下回っている。今後も公共施設等総合管理計画等に基づいて計画的な公共施設等の維持管理を図る。 </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C81863A-2A40-4E0D-BC39-98A74A556DF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E45E43F-BED7-403A-B9A7-275D56E484D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48F2A56-F5ED-4889-9364-D45DB8867F5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7541212-1A98-424B-8D85-485E5073FB3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81EEB146-A835-4282-B567-FF54555605D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14CDD7F-DD37-4B24-8045-87DB0D70F26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116EDAA-E4DE-498C-86DC-A5D64B2773E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0A9ACAC-6248-4559-AF33-1D42A33ED15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5F89171-26CD-45B0-A5B6-FFCD7B8F585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7FF5BAB-770D-4144-AC9C-C591EFC6967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B54737F-7C46-46CF-A71C-D6D90F91EC9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761299D-846D-48D9-8286-1D7C5C162AA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521C857-ECA3-48C1-85AC-5A97552389A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E8536E1-14F5-40D0-BF07-F8B1DA9BE68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202011D-A4F6-4F14-90D8-05DEE0D2CC3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9469DFBF-4933-4747-BCC4-816A07F7403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1FAB571-22FC-42DB-AA3D-36E450C49FD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1547CEF-56A8-4D51-8BD8-A8569EA488B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28F14065-1F77-4505-B0CB-E7AA8FACE428}"/>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14153BC8-1596-4003-B12A-CD0C9318C828}"/>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EDD65BFE-7C64-4243-85C9-CEEA5AE52FB7}"/>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7506A0A7-4D8D-426F-BAA0-8E97DD773C61}"/>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5CDA7190-5322-4FE9-A513-CAB834A881DB}"/>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A1EAEFDC-01D5-4980-B86A-AE049A68D44D}"/>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C6597B02-E86A-4E13-8A08-4773096DB338}"/>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5C356867-0C6E-46FA-9CB7-12C2A76AFE7D}"/>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159A43EF-4DB9-44FB-A395-B1B145C13E5B}"/>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7BFFE35F-6383-4BAB-8DF2-80C12D1FEEAB}"/>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449AC2F0-3083-45D8-AB15-A690C992EB3F}"/>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7D59CCA-9976-4469-86D8-39954BFFBB2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8D0A157-B1FB-4F87-A88B-22F56FE0524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2545B61-9040-4277-8BCF-26EE60418E3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0AB14B3-6C73-4B02-A19B-D9EB1877776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6B257F0-4E13-4A2A-A9E2-E4029C823DF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139428</xdr:rowOff>
    </xdr:from>
    <xdr:to>
      <xdr:col>23</xdr:col>
      <xdr:colOff>136525</xdr:colOff>
      <xdr:row>30</xdr:row>
      <xdr:rowOff>69578</xdr:rowOff>
    </xdr:to>
    <xdr:sp macro="" textlink="">
      <xdr:nvSpPr>
        <xdr:cNvPr id="93" name="楕円 92">
          <a:extLst>
            <a:ext uri="{FF2B5EF4-FFF2-40B4-BE49-F238E27FC236}">
              <a16:creationId xmlns:a16="http://schemas.microsoft.com/office/drawing/2014/main" id="{713536F4-1F7A-4501-ACDB-F76EBD6FAE02}"/>
            </a:ext>
          </a:extLst>
        </xdr:cNvPr>
        <xdr:cNvSpPr/>
      </xdr:nvSpPr>
      <xdr:spPr>
        <a:xfrm>
          <a:off x="4711700" y="58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162305</xdr:rowOff>
    </xdr:from>
    <xdr:ext cx="405111" cy="259045"/>
    <xdr:sp macro="" textlink="">
      <xdr:nvSpPr>
        <xdr:cNvPr id="94" name="有形固定資産減価償却率該当値テキスト">
          <a:extLst>
            <a:ext uri="{FF2B5EF4-FFF2-40B4-BE49-F238E27FC236}">
              <a16:creationId xmlns:a16="http://schemas.microsoft.com/office/drawing/2014/main" id="{6185DDBB-8671-49CB-9D74-2552CB438F49}"/>
            </a:ext>
          </a:extLst>
        </xdr:cNvPr>
        <xdr:cNvSpPr txBox="1"/>
      </xdr:nvSpPr>
      <xdr:spPr>
        <a:xfrm>
          <a:off x="4813300"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74658</xdr:rowOff>
    </xdr:from>
    <xdr:to>
      <xdr:col>19</xdr:col>
      <xdr:colOff>187325</xdr:colOff>
      <xdr:row>30</xdr:row>
      <xdr:rowOff>4808</xdr:rowOff>
    </xdr:to>
    <xdr:sp macro="" textlink="">
      <xdr:nvSpPr>
        <xdr:cNvPr id="95" name="楕円 94">
          <a:extLst>
            <a:ext uri="{FF2B5EF4-FFF2-40B4-BE49-F238E27FC236}">
              <a16:creationId xmlns:a16="http://schemas.microsoft.com/office/drawing/2014/main" id="{615B4429-463F-46E2-AC5E-7144C4E14890}"/>
            </a:ext>
          </a:extLst>
        </xdr:cNvPr>
        <xdr:cNvSpPr/>
      </xdr:nvSpPr>
      <xdr:spPr>
        <a:xfrm>
          <a:off x="4000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125458</xdr:rowOff>
    </xdr:from>
    <xdr:to>
      <xdr:col>23</xdr:col>
      <xdr:colOff>85725</xdr:colOff>
      <xdr:row>30</xdr:row>
      <xdr:rowOff>18778</xdr:rowOff>
    </xdr:to>
    <xdr:cxnSp macro="">
      <xdr:nvCxnSpPr>
        <xdr:cNvPr id="96" name="直線コネクタ 95">
          <a:extLst>
            <a:ext uri="{FF2B5EF4-FFF2-40B4-BE49-F238E27FC236}">
              <a16:creationId xmlns:a16="http://schemas.microsoft.com/office/drawing/2014/main" id="{43C89344-68CE-46AD-A546-6780D40D53AA}"/>
            </a:ext>
          </a:extLst>
        </xdr:cNvPr>
        <xdr:cNvCxnSpPr/>
      </xdr:nvCxnSpPr>
      <xdr:spPr>
        <a:xfrm>
          <a:off x="4051300" y="5869033"/>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120922</xdr:rowOff>
    </xdr:from>
    <xdr:to>
      <xdr:col>15</xdr:col>
      <xdr:colOff>187325</xdr:colOff>
      <xdr:row>30</xdr:row>
      <xdr:rowOff>51072</xdr:rowOff>
    </xdr:to>
    <xdr:sp macro="" textlink="">
      <xdr:nvSpPr>
        <xdr:cNvPr id="97" name="楕円 96">
          <a:extLst>
            <a:ext uri="{FF2B5EF4-FFF2-40B4-BE49-F238E27FC236}">
              <a16:creationId xmlns:a16="http://schemas.microsoft.com/office/drawing/2014/main" id="{A078E80B-86A1-435A-9555-7704A9A99102}"/>
            </a:ext>
          </a:extLst>
        </xdr:cNvPr>
        <xdr:cNvSpPr/>
      </xdr:nvSpPr>
      <xdr:spPr>
        <a:xfrm>
          <a:off x="3238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30</xdr:row>
      <xdr:rowOff>272</xdr:rowOff>
    </xdr:to>
    <xdr:cxnSp macro="">
      <xdr:nvCxnSpPr>
        <xdr:cNvPr id="98" name="直線コネクタ 97">
          <a:extLst>
            <a:ext uri="{FF2B5EF4-FFF2-40B4-BE49-F238E27FC236}">
              <a16:creationId xmlns:a16="http://schemas.microsoft.com/office/drawing/2014/main" id="{472F0E7E-19AF-4FC0-933A-BC723110F7F2}"/>
            </a:ext>
          </a:extLst>
        </xdr:cNvPr>
        <xdr:cNvCxnSpPr/>
      </xdr:nvCxnSpPr>
      <xdr:spPr>
        <a:xfrm flipV="1">
          <a:off x="3289300" y="586903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124006</xdr:rowOff>
    </xdr:from>
    <xdr:to>
      <xdr:col>11</xdr:col>
      <xdr:colOff>187325</xdr:colOff>
      <xdr:row>30</xdr:row>
      <xdr:rowOff>54156</xdr:rowOff>
    </xdr:to>
    <xdr:sp macro="" textlink="">
      <xdr:nvSpPr>
        <xdr:cNvPr id="99" name="楕円 98">
          <a:extLst>
            <a:ext uri="{FF2B5EF4-FFF2-40B4-BE49-F238E27FC236}">
              <a16:creationId xmlns:a16="http://schemas.microsoft.com/office/drawing/2014/main" id="{A83A83F8-A265-40EF-931F-B258C9D829A8}"/>
            </a:ext>
          </a:extLst>
        </xdr:cNvPr>
        <xdr:cNvSpPr/>
      </xdr:nvSpPr>
      <xdr:spPr>
        <a:xfrm>
          <a:off x="2476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272</xdr:rowOff>
    </xdr:from>
    <xdr:to>
      <xdr:col>15</xdr:col>
      <xdr:colOff>136525</xdr:colOff>
      <xdr:row>30</xdr:row>
      <xdr:rowOff>3356</xdr:rowOff>
    </xdr:to>
    <xdr:cxnSp macro="">
      <xdr:nvCxnSpPr>
        <xdr:cNvPr id="100" name="直線コネクタ 99">
          <a:extLst>
            <a:ext uri="{FF2B5EF4-FFF2-40B4-BE49-F238E27FC236}">
              <a16:creationId xmlns:a16="http://schemas.microsoft.com/office/drawing/2014/main" id="{EB511C43-39E4-40DB-8C1D-5B4DA9455666}"/>
            </a:ext>
          </a:extLst>
        </xdr:cNvPr>
        <xdr:cNvCxnSpPr/>
      </xdr:nvCxnSpPr>
      <xdr:spPr>
        <a:xfrm flipV="1">
          <a:off x="2527300" y="5915297"/>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24583</xdr:rowOff>
    </xdr:from>
    <xdr:to>
      <xdr:col>7</xdr:col>
      <xdr:colOff>187325</xdr:colOff>
      <xdr:row>26</xdr:row>
      <xdr:rowOff>126183</xdr:rowOff>
    </xdr:to>
    <xdr:sp macro="" textlink="">
      <xdr:nvSpPr>
        <xdr:cNvPr id="101" name="楕円 100">
          <a:extLst>
            <a:ext uri="{FF2B5EF4-FFF2-40B4-BE49-F238E27FC236}">
              <a16:creationId xmlns:a16="http://schemas.microsoft.com/office/drawing/2014/main" id="{5CCFB348-2067-4ACE-B09D-2FD700BAC3DC}"/>
            </a:ext>
          </a:extLst>
        </xdr:cNvPr>
        <xdr:cNvSpPr/>
      </xdr:nvSpPr>
      <xdr:spPr>
        <a:xfrm>
          <a:off x="1714500" y="525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75383</xdr:rowOff>
    </xdr:from>
    <xdr:to>
      <xdr:col>11</xdr:col>
      <xdr:colOff>136525</xdr:colOff>
      <xdr:row>30</xdr:row>
      <xdr:rowOff>3356</xdr:rowOff>
    </xdr:to>
    <xdr:cxnSp macro="">
      <xdr:nvCxnSpPr>
        <xdr:cNvPr id="102" name="直線コネクタ 101">
          <a:extLst>
            <a:ext uri="{FF2B5EF4-FFF2-40B4-BE49-F238E27FC236}">
              <a16:creationId xmlns:a16="http://schemas.microsoft.com/office/drawing/2014/main" id="{4E7F8302-3660-4C62-A660-366A2DFFC34A}"/>
            </a:ext>
          </a:extLst>
        </xdr:cNvPr>
        <xdr:cNvCxnSpPr/>
      </xdr:nvCxnSpPr>
      <xdr:spPr>
        <a:xfrm>
          <a:off x="1765300" y="5304608"/>
          <a:ext cx="762000" cy="6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46E70E83-0153-4347-9775-9BF6692DF6E9}"/>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BC938CB0-A798-4917-9511-1A90737F893B}"/>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14D5E4E1-8C36-4241-9227-494579C58777}"/>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28EB66B4-4729-4458-A837-E0B35DFD0FD6}"/>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21335</xdr:rowOff>
    </xdr:from>
    <xdr:ext cx="405111" cy="259045"/>
    <xdr:sp macro="" textlink="">
      <xdr:nvSpPr>
        <xdr:cNvPr id="107" name="n_1mainValue有形固定資産減価償却率">
          <a:extLst>
            <a:ext uri="{FF2B5EF4-FFF2-40B4-BE49-F238E27FC236}">
              <a16:creationId xmlns:a16="http://schemas.microsoft.com/office/drawing/2014/main" id="{4997E457-D883-4A52-927B-438E69B60EF8}"/>
            </a:ext>
          </a:extLst>
        </xdr:cNvPr>
        <xdr:cNvSpPr txBox="1"/>
      </xdr:nvSpPr>
      <xdr:spPr>
        <a:xfrm>
          <a:off x="38360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67599</xdr:rowOff>
    </xdr:from>
    <xdr:ext cx="405111" cy="259045"/>
    <xdr:sp macro="" textlink="">
      <xdr:nvSpPr>
        <xdr:cNvPr id="108" name="n_2mainValue有形固定資産減価償却率">
          <a:extLst>
            <a:ext uri="{FF2B5EF4-FFF2-40B4-BE49-F238E27FC236}">
              <a16:creationId xmlns:a16="http://schemas.microsoft.com/office/drawing/2014/main" id="{CD1FB4CA-B60A-4C8A-BE5C-FD92240CFF3F}"/>
            </a:ext>
          </a:extLst>
        </xdr:cNvPr>
        <xdr:cNvSpPr txBox="1"/>
      </xdr:nvSpPr>
      <xdr:spPr>
        <a:xfrm>
          <a:off x="30867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70683</xdr:rowOff>
    </xdr:from>
    <xdr:ext cx="405111" cy="259045"/>
    <xdr:sp macro="" textlink="">
      <xdr:nvSpPr>
        <xdr:cNvPr id="109" name="n_3mainValue有形固定資産減価償却率">
          <a:extLst>
            <a:ext uri="{FF2B5EF4-FFF2-40B4-BE49-F238E27FC236}">
              <a16:creationId xmlns:a16="http://schemas.microsoft.com/office/drawing/2014/main" id="{0A6249A8-4093-41BC-AC55-4784EA10FD93}"/>
            </a:ext>
          </a:extLst>
        </xdr:cNvPr>
        <xdr:cNvSpPr txBox="1"/>
      </xdr:nvSpPr>
      <xdr:spPr>
        <a:xfrm>
          <a:off x="2324744" y="5642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142710</xdr:rowOff>
    </xdr:from>
    <xdr:ext cx="405111" cy="259045"/>
    <xdr:sp macro="" textlink="">
      <xdr:nvSpPr>
        <xdr:cNvPr id="110" name="n_4mainValue有形固定資産減価償却率">
          <a:extLst>
            <a:ext uri="{FF2B5EF4-FFF2-40B4-BE49-F238E27FC236}">
              <a16:creationId xmlns:a16="http://schemas.microsoft.com/office/drawing/2014/main" id="{B52E6A1F-71EE-4A0C-AECE-A2376233AD88}"/>
            </a:ext>
          </a:extLst>
        </xdr:cNvPr>
        <xdr:cNvSpPr txBox="1"/>
      </xdr:nvSpPr>
      <xdr:spPr>
        <a:xfrm>
          <a:off x="1562744" y="502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AE433035-3FA3-4251-BB4F-527680F48FB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10102A9-43B7-4850-A3AC-47E60784EFF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D891014-2511-4235-A7A4-4B6968EF6A0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306D3B5-CF4A-4604-93E2-10887D79777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525493F-4581-4948-93A8-100795DE79A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A552CAE-C04E-4947-9CF7-64DC0ABA1E8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CFDA31D-C5A4-42A2-A189-0DD418913A8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9A66936-2BCB-4F69-B9B0-5EA066A67B2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3D4AEFA-1437-4956-B635-D9AC30AFF6D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2A4C471-1894-4641-907D-AA89C62CA2C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9F6725C-8BFA-4F3A-BF36-DA5E9EC094F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86CA499-D0E1-4368-A741-667E343336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D93C8FD-F567-48C9-AFB6-565CC38025B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債務償還比率は、類似団体平均と比較すると高い水準で推移しているが、令和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年度の地方債発行と基金の取り崩しなどにより債務償還比率は増加傾向にある。今後も公債費と投資的事業などのバランスを確保し、安定的な財政運営を図る。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A382CF1-1F8D-43E6-B4DE-06A8EB5FE19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AEDDD16-FEB5-453A-8C64-FD2920C64D5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E22168D-EB8F-48D6-A339-2134F22032E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93503C8-4CB2-42C3-9379-9138C4813F8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4D2C7E2-B5C1-4A23-9A59-A48D7B4C8C3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2F1CD38-521A-48A0-8C5D-8356CACF129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09C2E84-5E9D-48CA-9619-5DB725BDBBF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AE46986B-9FF3-4E3E-BBE4-65142BF468A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94DE3924-7DBC-448F-A1E4-2EE2D03CE38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33C61C7D-99B7-464B-92D6-8D14E12C233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9B4F030-C0ED-4490-ACCF-FEACAB51F21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F623561E-79EF-4F9C-9B95-DD9B9A70E1F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A3FC29E-9DD2-499D-82B1-D58C4A8C0C9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D690DE11-3731-47FC-8FB2-5F7F517C8C6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9B78BED8-A5B9-4208-B418-DCD588803F9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3FB96260-5BE1-4189-AA36-6B7D133714EC}"/>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7966E876-F3F1-4597-9DD9-C11CD7D40F7F}"/>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F10C72EF-0377-4C60-B804-34AE36849FE2}"/>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A4C691F-524A-41DD-94BE-6F596DAC4CC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D673A4B1-9280-4933-9A35-C1C0C450D86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3D2F771E-2FB7-49C5-AA29-0E7F8DC08082}"/>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F593490E-0C6B-456E-BE6B-7DEB17A80F9E}"/>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735BEB2D-BA9C-4E34-8029-288529150B26}"/>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224E983D-8541-4343-8CA2-113923E8FC1F}"/>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DB0C3B97-114B-457A-BF7B-5F98C20C3DDA}"/>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203DC1E3-1F04-4490-9D80-195C865E34D8}"/>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47D298B-2BD4-4B61-BFF7-239EFD64CA5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2B82963-F74E-415A-B5D5-20A55CFB01D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551D480-AE9D-4C38-B272-3882175AFC9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509DE0D-296D-4CBC-B044-7F575573FFB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4B3216B-4E2A-4181-A90E-45B84B864F7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66135</xdr:rowOff>
    </xdr:from>
    <xdr:to>
      <xdr:col>76</xdr:col>
      <xdr:colOff>73025</xdr:colOff>
      <xdr:row>30</xdr:row>
      <xdr:rowOff>167735</xdr:rowOff>
    </xdr:to>
    <xdr:sp macro="" textlink="">
      <xdr:nvSpPr>
        <xdr:cNvPr id="155" name="楕円 154">
          <a:extLst>
            <a:ext uri="{FF2B5EF4-FFF2-40B4-BE49-F238E27FC236}">
              <a16:creationId xmlns:a16="http://schemas.microsoft.com/office/drawing/2014/main" id="{07DD781C-4920-4B59-BB5B-7FFDA4E4B232}"/>
            </a:ext>
          </a:extLst>
        </xdr:cNvPr>
        <xdr:cNvSpPr/>
      </xdr:nvSpPr>
      <xdr:spPr>
        <a:xfrm>
          <a:off x="14744700" y="59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44562</xdr:rowOff>
    </xdr:from>
    <xdr:ext cx="469744" cy="259045"/>
    <xdr:sp macro="" textlink="">
      <xdr:nvSpPr>
        <xdr:cNvPr id="156" name="債務償還比率該当値テキスト">
          <a:extLst>
            <a:ext uri="{FF2B5EF4-FFF2-40B4-BE49-F238E27FC236}">
              <a16:creationId xmlns:a16="http://schemas.microsoft.com/office/drawing/2014/main" id="{18D8F3C5-3DBE-4BBE-80E9-C047DF5E9965}"/>
            </a:ext>
          </a:extLst>
        </xdr:cNvPr>
        <xdr:cNvSpPr txBox="1"/>
      </xdr:nvSpPr>
      <xdr:spPr>
        <a:xfrm>
          <a:off x="14846300" y="595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35719</xdr:rowOff>
    </xdr:from>
    <xdr:to>
      <xdr:col>72</xdr:col>
      <xdr:colOff>123825</xdr:colOff>
      <xdr:row>29</xdr:row>
      <xdr:rowOff>137319</xdr:rowOff>
    </xdr:to>
    <xdr:sp macro="" textlink="">
      <xdr:nvSpPr>
        <xdr:cNvPr id="157" name="楕円 156">
          <a:extLst>
            <a:ext uri="{FF2B5EF4-FFF2-40B4-BE49-F238E27FC236}">
              <a16:creationId xmlns:a16="http://schemas.microsoft.com/office/drawing/2014/main" id="{B60826C5-E821-4D0F-96CB-ED9F881A1A42}"/>
            </a:ext>
          </a:extLst>
        </xdr:cNvPr>
        <xdr:cNvSpPr/>
      </xdr:nvSpPr>
      <xdr:spPr>
        <a:xfrm>
          <a:off x="14033500" y="577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86519</xdr:rowOff>
    </xdr:from>
    <xdr:to>
      <xdr:col>76</xdr:col>
      <xdr:colOff>22225</xdr:colOff>
      <xdr:row>30</xdr:row>
      <xdr:rowOff>116935</xdr:rowOff>
    </xdr:to>
    <xdr:cxnSp macro="">
      <xdr:nvCxnSpPr>
        <xdr:cNvPr id="158" name="直線コネクタ 157">
          <a:extLst>
            <a:ext uri="{FF2B5EF4-FFF2-40B4-BE49-F238E27FC236}">
              <a16:creationId xmlns:a16="http://schemas.microsoft.com/office/drawing/2014/main" id="{15B23A9E-AF38-42FD-AE55-97C955446230}"/>
            </a:ext>
          </a:extLst>
        </xdr:cNvPr>
        <xdr:cNvCxnSpPr/>
      </xdr:nvCxnSpPr>
      <xdr:spPr>
        <a:xfrm>
          <a:off x="14084300" y="5830094"/>
          <a:ext cx="711200" cy="20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78719</xdr:rowOff>
    </xdr:from>
    <xdr:to>
      <xdr:col>68</xdr:col>
      <xdr:colOff>123825</xdr:colOff>
      <xdr:row>30</xdr:row>
      <xdr:rowOff>8869</xdr:rowOff>
    </xdr:to>
    <xdr:sp macro="" textlink="">
      <xdr:nvSpPr>
        <xdr:cNvPr id="159" name="楕円 158">
          <a:extLst>
            <a:ext uri="{FF2B5EF4-FFF2-40B4-BE49-F238E27FC236}">
              <a16:creationId xmlns:a16="http://schemas.microsoft.com/office/drawing/2014/main" id="{CFA23A02-C19C-45B4-B932-3E211BAC464C}"/>
            </a:ext>
          </a:extLst>
        </xdr:cNvPr>
        <xdr:cNvSpPr/>
      </xdr:nvSpPr>
      <xdr:spPr>
        <a:xfrm>
          <a:off x="13271500" y="582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86519</xdr:rowOff>
    </xdr:from>
    <xdr:to>
      <xdr:col>72</xdr:col>
      <xdr:colOff>73025</xdr:colOff>
      <xdr:row>29</xdr:row>
      <xdr:rowOff>129519</xdr:rowOff>
    </xdr:to>
    <xdr:cxnSp macro="">
      <xdr:nvCxnSpPr>
        <xdr:cNvPr id="160" name="直線コネクタ 159">
          <a:extLst>
            <a:ext uri="{FF2B5EF4-FFF2-40B4-BE49-F238E27FC236}">
              <a16:creationId xmlns:a16="http://schemas.microsoft.com/office/drawing/2014/main" id="{3EA7C5F3-0BFA-46D3-A64B-75F4848E758C}"/>
            </a:ext>
          </a:extLst>
        </xdr:cNvPr>
        <xdr:cNvCxnSpPr/>
      </xdr:nvCxnSpPr>
      <xdr:spPr>
        <a:xfrm flipV="1">
          <a:off x="13322300" y="5830094"/>
          <a:ext cx="762000" cy="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53721</xdr:rowOff>
    </xdr:from>
    <xdr:to>
      <xdr:col>64</xdr:col>
      <xdr:colOff>123825</xdr:colOff>
      <xdr:row>30</xdr:row>
      <xdr:rowOff>155321</xdr:rowOff>
    </xdr:to>
    <xdr:sp macro="" textlink="">
      <xdr:nvSpPr>
        <xdr:cNvPr id="161" name="楕円 160">
          <a:extLst>
            <a:ext uri="{FF2B5EF4-FFF2-40B4-BE49-F238E27FC236}">
              <a16:creationId xmlns:a16="http://schemas.microsoft.com/office/drawing/2014/main" id="{F48D6DE3-0770-4013-BCFC-7C3E8D12079C}"/>
            </a:ext>
          </a:extLst>
        </xdr:cNvPr>
        <xdr:cNvSpPr/>
      </xdr:nvSpPr>
      <xdr:spPr>
        <a:xfrm>
          <a:off x="12509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129519</xdr:rowOff>
    </xdr:from>
    <xdr:to>
      <xdr:col>68</xdr:col>
      <xdr:colOff>73025</xdr:colOff>
      <xdr:row>30</xdr:row>
      <xdr:rowOff>104521</xdr:rowOff>
    </xdr:to>
    <xdr:cxnSp macro="">
      <xdr:nvCxnSpPr>
        <xdr:cNvPr id="162" name="直線コネクタ 161">
          <a:extLst>
            <a:ext uri="{FF2B5EF4-FFF2-40B4-BE49-F238E27FC236}">
              <a16:creationId xmlns:a16="http://schemas.microsoft.com/office/drawing/2014/main" id="{ADB75568-62EB-4B4A-B76A-3A6C9DB39374}"/>
            </a:ext>
          </a:extLst>
        </xdr:cNvPr>
        <xdr:cNvCxnSpPr/>
      </xdr:nvCxnSpPr>
      <xdr:spPr>
        <a:xfrm flipV="1">
          <a:off x="12560300" y="5873094"/>
          <a:ext cx="762000" cy="1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132885</xdr:rowOff>
    </xdr:from>
    <xdr:to>
      <xdr:col>60</xdr:col>
      <xdr:colOff>123825</xdr:colOff>
      <xdr:row>31</xdr:row>
      <xdr:rowOff>63035</xdr:rowOff>
    </xdr:to>
    <xdr:sp macro="" textlink="">
      <xdr:nvSpPr>
        <xdr:cNvPr id="163" name="楕円 162">
          <a:extLst>
            <a:ext uri="{FF2B5EF4-FFF2-40B4-BE49-F238E27FC236}">
              <a16:creationId xmlns:a16="http://schemas.microsoft.com/office/drawing/2014/main" id="{EBA180C2-6F23-40A5-B51D-51F792343AEC}"/>
            </a:ext>
          </a:extLst>
        </xdr:cNvPr>
        <xdr:cNvSpPr/>
      </xdr:nvSpPr>
      <xdr:spPr>
        <a:xfrm>
          <a:off x="11747500" y="60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104521</xdr:rowOff>
    </xdr:from>
    <xdr:to>
      <xdr:col>64</xdr:col>
      <xdr:colOff>73025</xdr:colOff>
      <xdr:row>31</xdr:row>
      <xdr:rowOff>12235</xdr:rowOff>
    </xdr:to>
    <xdr:cxnSp macro="">
      <xdr:nvCxnSpPr>
        <xdr:cNvPr id="164" name="直線コネクタ 163">
          <a:extLst>
            <a:ext uri="{FF2B5EF4-FFF2-40B4-BE49-F238E27FC236}">
              <a16:creationId xmlns:a16="http://schemas.microsoft.com/office/drawing/2014/main" id="{02DB87B5-F4A3-4A30-9D5B-2D3A284C0037}"/>
            </a:ext>
          </a:extLst>
        </xdr:cNvPr>
        <xdr:cNvCxnSpPr/>
      </xdr:nvCxnSpPr>
      <xdr:spPr>
        <a:xfrm flipV="1">
          <a:off x="11798300" y="6019546"/>
          <a:ext cx="762000" cy="7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E43FA903-D3D8-464E-B84D-6DF2826163AB}"/>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0A2F8E59-95CF-403E-90BD-FF9DD2E49866}"/>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20E5F09D-136A-40EF-B6C9-522ECB93C0B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58345CE7-5DD0-4F2F-97DF-6F2BEE9EBBA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128446</xdr:rowOff>
    </xdr:from>
    <xdr:ext cx="469744" cy="259045"/>
    <xdr:sp macro="" textlink="">
      <xdr:nvSpPr>
        <xdr:cNvPr id="169" name="n_1mainValue債務償還比率">
          <a:extLst>
            <a:ext uri="{FF2B5EF4-FFF2-40B4-BE49-F238E27FC236}">
              <a16:creationId xmlns:a16="http://schemas.microsoft.com/office/drawing/2014/main" id="{0AEF1283-4F93-48A8-8F9E-1C0653A17F73}"/>
            </a:ext>
          </a:extLst>
        </xdr:cNvPr>
        <xdr:cNvSpPr txBox="1"/>
      </xdr:nvSpPr>
      <xdr:spPr>
        <a:xfrm>
          <a:off x="13836727" y="587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171446</xdr:rowOff>
    </xdr:from>
    <xdr:ext cx="469744" cy="259045"/>
    <xdr:sp macro="" textlink="">
      <xdr:nvSpPr>
        <xdr:cNvPr id="170" name="n_2mainValue債務償還比率">
          <a:extLst>
            <a:ext uri="{FF2B5EF4-FFF2-40B4-BE49-F238E27FC236}">
              <a16:creationId xmlns:a16="http://schemas.microsoft.com/office/drawing/2014/main" id="{99535C4C-7B96-4B39-8FC5-8E55DD855618}"/>
            </a:ext>
          </a:extLst>
        </xdr:cNvPr>
        <xdr:cNvSpPr txBox="1"/>
      </xdr:nvSpPr>
      <xdr:spPr>
        <a:xfrm>
          <a:off x="13087427" y="591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146448</xdr:rowOff>
    </xdr:from>
    <xdr:ext cx="469744" cy="259045"/>
    <xdr:sp macro="" textlink="">
      <xdr:nvSpPr>
        <xdr:cNvPr id="171" name="n_3mainValue債務償還比率">
          <a:extLst>
            <a:ext uri="{FF2B5EF4-FFF2-40B4-BE49-F238E27FC236}">
              <a16:creationId xmlns:a16="http://schemas.microsoft.com/office/drawing/2014/main" id="{FD004337-D6A6-4123-B780-543193C2C759}"/>
            </a:ext>
          </a:extLst>
        </xdr:cNvPr>
        <xdr:cNvSpPr txBox="1"/>
      </xdr:nvSpPr>
      <xdr:spPr>
        <a:xfrm>
          <a:off x="12325427" y="606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54162</xdr:rowOff>
    </xdr:from>
    <xdr:ext cx="469744" cy="259045"/>
    <xdr:sp macro="" textlink="">
      <xdr:nvSpPr>
        <xdr:cNvPr id="172" name="n_4mainValue債務償還比率">
          <a:extLst>
            <a:ext uri="{FF2B5EF4-FFF2-40B4-BE49-F238E27FC236}">
              <a16:creationId xmlns:a16="http://schemas.microsoft.com/office/drawing/2014/main" id="{D597B9D5-0EF0-4D72-9E43-850BAABC16B5}"/>
            </a:ext>
          </a:extLst>
        </xdr:cNvPr>
        <xdr:cNvSpPr txBox="1"/>
      </xdr:nvSpPr>
      <xdr:spPr>
        <a:xfrm>
          <a:off x="11563427" y="614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6206BB3-BAF0-4F73-A46D-867C7993E4F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D29BFF0-12BD-4BBB-83A3-084841E211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EFC58766-040A-4384-8384-877115CCECC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C5BBFC6C-0AC6-4D2E-A0BE-000DBA9FF9B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CC2E3359-FE6A-4F61-A009-D2D5A5D2883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7CCDCA3-A810-4E93-8F32-E01030BB3F8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286605-488E-4269-A194-90852E50B4B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6B313E-90FB-43C0-80E2-076301F08B3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A9490B-9EAE-4D76-8D09-AB684254CB2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A00D8FF-631E-492E-A401-78F0FEE6A81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432228-24C4-4035-AE0A-3451DDE5FF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40AD0C-6EC2-416D-91A9-89DF4310C59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68511A-597B-43AA-AD3A-74CB9FC5B89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5CB46E-D202-48EC-9A55-E2885D28AF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9CB487-074D-4DB2-8767-FFDA553DE1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9AC76F-7FBB-456C-84BF-2245F47AC6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F84433-36EC-40D4-972E-082C0806627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303DBD-15D3-4FAF-BAA8-9265670783D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4B8816-E48F-4E65-9A84-DDFAFC80E0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4C3C8A-916C-47EB-BF3A-5227E340BC7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BD599C-AE1F-4CB3-B769-5DEC3A0BFD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CBB3CDD-FD2D-44CA-AE7D-A3440D2D592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84D746-668B-4A98-ADE8-35AE00279CC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5E9920D-28E2-48A1-BD03-6EE8DE3F9AE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FFD240-3A8C-4E4D-9852-E4221051D7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B3C08B-2F7C-488F-8C11-FB6459ED9A2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CD3D04-E1E0-4775-BB36-D78235F31D5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2F82E3-9AF5-4CFA-8452-9827A1AF756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532ADA-8CD1-4998-9B05-6918CD2E46A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5FBF8F-AD30-4A79-BA2D-E6E75AAD61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94479BA-7D1E-4987-A746-6938D1DE2F7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CA21CA-7F70-4E66-8F9F-C80F08C5922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C077C4-F6F5-4D6A-BAC6-5B6C04EC01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2C1A11D-F123-4559-AC7A-451ED9E5F5E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ECC7BA-A23B-4B79-AC65-9545282FB01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963818-0D3D-4560-8B66-4BE140D6747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179707F-244B-4445-A3A6-B0E690209E0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175179-E5D4-4B7D-ACE7-E2BB20887D0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F27B9C-44B6-4867-A3F7-FE7E1766C7A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A66F9E4-120C-4ACA-9650-E68A7F7001C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5852D4-2632-4A1F-919B-5F2CE686720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8D3C63B-A778-4718-8D83-5A048B247CA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02F9C4-AD73-403B-B300-5F3C2F15E21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03AE0D5-B7C1-4B6D-9694-48AD65D9E4C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985038-9B97-4246-B19C-9E0CCD3E74B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884CD15-DCE5-477A-8EF8-9B49815CB0A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4C0B2F-3251-444B-9544-D22B971436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AD14A1-45CC-4A9D-8124-BF4DEAAF3CE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414A13C-A5F6-44F6-9A8C-0BFC7ED9A2A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85EF2A1-C74F-47BA-A4AD-1CB1EAB66A7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13EFD52-3C84-4155-96CB-180735B183E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D2A3755-1EBD-4BD0-85B5-6108D2E40AE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14BF6BE-669E-473A-90A4-7DE00A19279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ED3A066-6671-4332-9514-73D733B2042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9B02A3-A2B8-42EA-8B59-800A29C56EB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A27FB9F-FF3A-48C3-ADE7-868D5D0AE28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34E5EBA-83F4-4FC1-8825-2E85D911754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81E9784-F4B1-4DD3-88C8-52A76DE66AD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1D0EB88-BC0F-40BE-8963-9A8A344FF90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EE8F2E1-E695-4FE1-A474-813C2AA96ED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F7FF4BC-DF44-4BA4-9677-E12DC9C981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9A452221-96B2-4BC2-95EE-F1C08150C5E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BC4216B-E2DC-4184-B421-A7B864FDD92F}"/>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96DF39FC-8B4D-4B0F-989F-2F531AF16E9D}"/>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88496FDD-80A9-4EDA-99CD-CB84BCE87B67}"/>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4D0C3C6-89DF-4751-B6EF-BF1105503187}"/>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3CBC642C-7A06-4CC3-A815-FF7C62C6BD3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9F26738E-A63D-4666-832F-CC7D8DDD2E01}"/>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71A9AA0E-B9B5-4EF0-8471-DCE04267FF24}"/>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1AEB61A9-3C28-49D1-8F8A-5A5DFFF25B2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6876913F-0ACD-408D-8476-8724C161552A}"/>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C4A0C03C-3699-4B60-A29F-87470D248967}"/>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CFDF528B-3AE4-4173-A522-A38C43A861ED}"/>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49CCDD-E957-49F3-8DCC-FDC9C525073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7E996C-DF67-4CDE-B4B4-FECB9250FF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50CCD95-1817-4143-A610-818129D5525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2764D03-B862-49FD-987A-BDA62C5208F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43D1F32-DF3E-46F2-BC5E-A97ADC6FB30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17235</xdr:rowOff>
    </xdr:from>
    <xdr:to>
      <xdr:col>24</xdr:col>
      <xdr:colOff>114300</xdr:colOff>
      <xdr:row>39</xdr:row>
      <xdr:rowOff>118835</xdr:rowOff>
    </xdr:to>
    <xdr:sp macro="" textlink="">
      <xdr:nvSpPr>
        <xdr:cNvPr id="74" name="楕円 73">
          <a:extLst>
            <a:ext uri="{FF2B5EF4-FFF2-40B4-BE49-F238E27FC236}">
              <a16:creationId xmlns:a16="http://schemas.microsoft.com/office/drawing/2014/main" id="{372851C7-6029-4546-BA0A-2EC9FFD2628F}"/>
            </a:ext>
          </a:extLst>
        </xdr:cNvPr>
        <xdr:cNvSpPr/>
      </xdr:nvSpPr>
      <xdr:spPr>
        <a:xfrm>
          <a:off x="4584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40112</xdr:rowOff>
    </xdr:from>
    <xdr:ext cx="405111" cy="259045"/>
    <xdr:sp macro="" textlink="">
      <xdr:nvSpPr>
        <xdr:cNvPr id="75" name="【道路】&#10;有形固定資産減価償却率該当値テキスト">
          <a:extLst>
            <a:ext uri="{FF2B5EF4-FFF2-40B4-BE49-F238E27FC236}">
              <a16:creationId xmlns:a16="http://schemas.microsoft.com/office/drawing/2014/main" id="{BF87958A-3FD0-4E75-A21E-346990601057}"/>
            </a:ext>
          </a:extLst>
        </xdr:cNvPr>
        <xdr:cNvSpPr txBox="1"/>
      </xdr:nvSpPr>
      <xdr:spPr>
        <a:xfrm>
          <a:off x="4673600" y="655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15603</xdr:rowOff>
    </xdr:from>
    <xdr:to>
      <xdr:col>20</xdr:col>
      <xdr:colOff>38100</xdr:colOff>
      <xdr:row>39</xdr:row>
      <xdr:rowOff>117203</xdr:rowOff>
    </xdr:to>
    <xdr:sp macro="" textlink="">
      <xdr:nvSpPr>
        <xdr:cNvPr id="76" name="楕円 75">
          <a:extLst>
            <a:ext uri="{FF2B5EF4-FFF2-40B4-BE49-F238E27FC236}">
              <a16:creationId xmlns:a16="http://schemas.microsoft.com/office/drawing/2014/main" id="{BDE3D2AF-5640-4EF6-8F4C-A0479A58D326}"/>
            </a:ext>
          </a:extLst>
        </xdr:cNvPr>
        <xdr:cNvSpPr/>
      </xdr:nvSpPr>
      <xdr:spPr>
        <a:xfrm>
          <a:off x="3746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66403</xdr:rowOff>
    </xdr:from>
    <xdr:to>
      <xdr:col>24</xdr:col>
      <xdr:colOff>63500</xdr:colOff>
      <xdr:row>39</xdr:row>
      <xdr:rowOff>68035</xdr:rowOff>
    </xdr:to>
    <xdr:cxnSp macro="">
      <xdr:nvCxnSpPr>
        <xdr:cNvPr id="77" name="直線コネクタ 76">
          <a:extLst>
            <a:ext uri="{FF2B5EF4-FFF2-40B4-BE49-F238E27FC236}">
              <a16:creationId xmlns:a16="http://schemas.microsoft.com/office/drawing/2014/main" id="{86D01B97-D1BC-4AEE-BEB6-EA3D36F59E79}"/>
            </a:ext>
          </a:extLst>
        </xdr:cNvPr>
        <xdr:cNvCxnSpPr/>
      </xdr:nvCxnSpPr>
      <xdr:spPr>
        <a:xfrm>
          <a:off x="3797300" y="675295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9072</xdr:rowOff>
    </xdr:from>
    <xdr:to>
      <xdr:col>15</xdr:col>
      <xdr:colOff>101600</xdr:colOff>
      <xdr:row>39</xdr:row>
      <xdr:rowOff>110672</xdr:rowOff>
    </xdr:to>
    <xdr:sp macro="" textlink="">
      <xdr:nvSpPr>
        <xdr:cNvPr id="78" name="楕円 77">
          <a:extLst>
            <a:ext uri="{FF2B5EF4-FFF2-40B4-BE49-F238E27FC236}">
              <a16:creationId xmlns:a16="http://schemas.microsoft.com/office/drawing/2014/main" id="{CC2C0D6C-23E1-4AC5-8A03-8EA43169727C}"/>
            </a:ext>
          </a:extLst>
        </xdr:cNvPr>
        <xdr:cNvSpPr/>
      </xdr:nvSpPr>
      <xdr:spPr>
        <a:xfrm>
          <a:off x="2857500" y="66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59872</xdr:rowOff>
    </xdr:from>
    <xdr:to>
      <xdr:col>19</xdr:col>
      <xdr:colOff>177800</xdr:colOff>
      <xdr:row>39</xdr:row>
      <xdr:rowOff>66403</xdr:rowOff>
    </xdr:to>
    <xdr:cxnSp macro="">
      <xdr:nvCxnSpPr>
        <xdr:cNvPr id="79" name="直線コネクタ 78">
          <a:extLst>
            <a:ext uri="{FF2B5EF4-FFF2-40B4-BE49-F238E27FC236}">
              <a16:creationId xmlns:a16="http://schemas.microsoft.com/office/drawing/2014/main" id="{FD674619-B87C-49A7-B611-DB4C52D598DC}"/>
            </a:ext>
          </a:extLst>
        </xdr:cNvPr>
        <xdr:cNvCxnSpPr/>
      </xdr:nvCxnSpPr>
      <xdr:spPr>
        <a:xfrm>
          <a:off x="2908300" y="674642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170724</xdr:rowOff>
    </xdr:from>
    <xdr:to>
      <xdr:col>10</xdr:col>
      <xdr:colOff>165100</xdr:colOff>
      <xdr:row>39</xdr:row>
      <xdr:rowOff>100874</xdr:rowOff>
    </xdr:to>
    <xdr:sp macro="" textlink="">
      <xdr:nvSpPr>
        <xdr:cNvPr id="80" name="楕円 79">
          <a:extLst>
            <a:ext uri="{FF2B5EF4-FFF2-40B4-BE49-F238E27FC236}">
              <a16:creationId xmlns:a16="http://schemas.microsoft.com/office/drawing/2014/main" id="{FBFAC9EA-22A3-4A54-86B8-6A55DF16B8B6}"/>
            </a:ext>
          </a:extLst>
        </xdr:cNvPr>
        <xdr:cNvSpPr/>
      </xdr:nvSpPr>
      <xdr:spPr>
        <a:xfrm>
          <a:off x="1968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50074</xdr:rowOff>
    </xdr:from>
    <xdr:to>
      <xdr:col>15</xdr:col>
      <xdr:colOff>50800</xdr:colOff>
      <xdr:row>39</xdr:row>
      <xdr:rowOff>59872</xdr:rowOff>
    </xdr:to>
    <xdr:cxnSp macro="">
      <xdr:nvCxnSpPr>
        <xdr:cNvPr id="81" name="直線コネクタ 80">
          <a:extLst>
            <a:ext uri="{FF2B5EF4-FFF2-40B4-BE49-F238E27FC236}">
              <a16:creationId xmlns:a16="http://schemas.microsoft.com/office/drawing/2014/main" id="{20BECE3B-B6D2-449A-8AD8-20213BB07C9F}"/>
            </a:ext>
          </a:extLst>
        </xdr:cNvPr>
        <xdr:cNvCxnSpPr/>
      </xdr:nvCxnSpPr>
      <xdr:spPr>
        <a:xfrm>
          <a:off x="2019300" y="673662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167458</xdr:rowOff>
    </xdr:from>
    <xdr:to>
      <xdr:col>6</xdr:col>
      <xdr:colOff>38100</xdr:colOff>
      <xdr:row>35</xdr:row>
      <xdr:rowOff>97608</xdr:rowOff>
    </xdr:to>
    <xdr:sp macro="" textlink="">
      <xdr:nvSpPr>
        <xdr:cNvPr id="82" name="楕円 81">
          <a:extLst>
            <a:ext uri="{FF2B5EF4-FFF2-40B4-BE49-F238E27FC236}">
              <a16:creationId xmlns:a16="http://schemas.microsoft.com/office/drawing/2014/main" id="{FE722B69-32EC-4672-8698-7CAC19A1075C}"/>
            </a:ext>
          </a:extLst>
        </xdr:cNvPr>
        <xdr:cNvSpPr/>
      </xdr:nvSpPr>
      <xdr:spPr>
        <a:xfrm>
          <a:off x="1079500" y="59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46808</xdr:rowOff>
    </xdr:from>
    <xdr:to>
      <xdr:col>10</xdr:col>
      <xdr:colOff>114300</xdr:colOff>
      <xdr:row>39</xdr:row>
      <xdr:rowOff>50074</xdr:rowOff>
    </xdr:to>
    <xdr:cxnSp macro="">
      <xdr:nvCxnSpPr>
        <xdr:cNvPr id="83" name="直線コネクタ 82">
          <a:extLst>
            <a:ext uri="{FF2B5EF4-FFF2-40B4-BE49-F238E27FC236}">
              <a16:creationId xmlns:a16="http://schemas.microsoft.com/office/drawing/2014/main" id="{E8019056-F9EE-4BAB-A60E-B9F70C7C86D8}"/>
            </a:ext>
          </a:extLst>
        </xdr:cNvPr>
        <xdr:cNvCxnSpPr/>
      </xdr:nvCxnSpPr>
      <xdr:spPr>
        <a:xfrm>
          <a:off x="1130300" y="6047558"/>
          <a:ext cx="889000" cy="68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2087FF97-5D93-46FD-80B1-303C94D868F4}"/>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301743EB-EAC2-4AC6-8D8F-AFBA7DEA42E1}"/>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AFFFF50E-9A17-4E5F-B9A0-64CC99EF4F5E}"/>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2BAC8DAF-0C54-4377-966C-AE3C654C60B8}"/>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133730</xdr:rowOff>
    </xdr:from>
    <xdr:ext cx="405111" cy="259045"/>
    <xdr:sp macro="" textlink="">
      <xdr:nvSpPr>
        <xdr:cNvPr id="88" name="n_1mainValue【道路】&#10;有形固定資産減価償却率">
          <a:extLst>
            <a:ext uri="{FF2B5EF4-FFF2-40B4-BE49-F238E27FC236}">
              <a16:creationId xmlns:a16="http://schemas.microsoft.com/office/drawing/2014/main" id="{1FB8326C-CC85-4AED-BD9A-31B33458D6B1}"/>
            </a:ext>
          </a:extLst>
        </xdr:cNvPr>
        <xdr:cNvSpPr txBox="1"/>
      </xdr:nvSpPr>
      <xdr:spPr>
        <a:xfrm>
          <a:off x="3582044" y="647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9" name="n_2mainValue【道路】&#10;有形固定資産減価償却率">
          <a:extLst>
            <a:ext uri="{FF2B5EF4-FFF2-40B4-BE49-F238E27FC236}">
              <a16:creationId xmlns:a16="http://schemas.microsoft.com/office/drawing/2014/main" id="{CF8B90CD-C379-42BD-96EF-5F86625C1023}"/>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92001</xdr:rowOff>
    </xdr:from>
    <xdr:ext cx="405111" cy="259045"/>
    <xdr:sp macro="" textlink="">
      <xdr:nvSpPr>
        <xdr:cNvPr id="90" name="n_3mainValue【道路】&#10;有形固定資産減価償却率">
          <a:extLst>
            <a:ext uri="{FF2B5EF4-FFF2-40B4-BE49-F238E27FC236}">
              <a16:creationId xmlns:a16="http://schemas.microsoft.com/office/drawing/2014/main" id="{1CA6B8F4-DAD9-46C3-8648-446ED4227886}"/>
            </a:ext>
          </a:extLst>
        </xdr:cNvPr>
        <xdr:cNvSpPr txBox="1"/>
      </xdr:nvSpPr>
      <xdr:spPr>
        <a:xfrm>
          <a:off x="1816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114135</xdr:rowOff>
    </xdr:from>
    <xdr:ext cx="405111" cy="259045"/>
    <xdr:sp macro="" textlink="">
      <xdr:nvSpPr>
        <xdr:cNvPr id="91" name="n_4mainValue【道路】&#10;有形固定資産減価償却率">
          <a:extLst>
            <a:ext uri="{FF2B5EF4-FFF2-40B4-BE49-F238E27FC236}">
              <a16:creationId xmlns:a16="http://schemas.microsoft.com/office/drawing/2014/main" id="{76591E0A-DD28-43BB-B1DA-59FDA9961678}"/>
            </a:ext>
          </a:extLst>
        </xdr:cNvPr>
        <xdr:cNvSpPr txBox="1"/>
      </xdr:nvSpPr>
      <xdr:spPr>
        <a:xfrm>
          <a:off x="927744" y="577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BC42933-94A5-4C68-9984-F9EC8F84D8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A43E6B3-39A9-49CF-AA8A-BE55F7ECFB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326B061-1BE9-42FE-8CA3-D1FDB46B924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D5EFA27-BE03-4C46-8C15-540B10173A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B7E7EEB-2154-4E2E-B894-D9EAFBC30CD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F0420A2-F087-4E20-A7C3-6AFCA36C5BD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A6C6FAF-39A4-4C78-A613-36432839761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ECC2E32-49D3-406F-BC2F-333DDF63AE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8411B025-E55E-4CB6-AAB6-25853D795F7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48B596F-B26E-4110-AD94-A911BCE00F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DF424C5-3881-400A-8264-0504B956DF2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1A38F7A-259C-481D-9AFF-81909A6F2F6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226E5AC-3F1A-407E-BB64-6171EE30A2D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BC052D0A-B39E-429C-AA36-2B4D0C263929}"/>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3018CA3-E7FA-42C4-BE8E-801E7F70308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6F0392-7BCA-4374-849D-44D94AECB36F}"/>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A12D0F4-5332-4489-89C5-5FB35A041B0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6E737048-D5B0-4D3E-A773-06D82915B6F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0214537-16B3-42AD-9BA0-6F456D587FB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B683B14A-5ADB-4A53-8D2B-4B31AF6A952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648095E1-CEB4-4FDD-BE9F-C7CA315E7C7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B10780BD-C168-4DD2-AE2B-1159FA7375B6}"/>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45AB0A1-94EB-4416-9817-FFDC76260626}"/>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8CB9918C-1F05-4A94-8CC8-DE5282854CC9}"/>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3617080A-BF8D-4027-9A7A-A6C296160CD9}"/>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2DA919EA-74D6-4AE5-A2EB-B8F6E1E597C1}"/>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CE75EB68-AC2A-4A88-9A3B-CFD691814403}"/>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721AC4EB-75BF-41D0-964C-1BB56134AF5C}"/>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1116214A-77D4-489B-ADE7-571FD62B930C}"/>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BD4B6FFA-6636-457B-955F-39CB5834E4AF}"/>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CB421AC6-68CC-492D-A1E9-B4C3FF244994}"/>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B7C376B2-7D53-4814-8126-90313D7DFA62}"/>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76C7958-B7C9-4309-A5CC-CD77725BFA5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34BBD5-F52A-4671-9A4E-CF4132DE19F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2D1185-CD50-43A8-8508-DC9C5554D88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3C1C3C-75AE-4A0B-8426-12438632B42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9FE313-581F-4796-A604-5CDE2D2AF7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114417</xdr:rowOff>
    </xdr:from>
    <xdr:to>
      <xdr:col>55</xdr:col>
      <xdr:colOff>50800</xdr:colOff>
      <xdr:row>41</xdr:row>
      <xdr:rowOff>44567</xdr:rowOff>
    </xdr:to>
    <xdr:sp macro="" textlink="">
      <xdr:nvSpPr>
        <xdr:cNvPr id="129" name="楕円 128">
          <a:extLst>
            <a:ext uri="{FF2B5EF4-FFF2-40B4-BE49-F238E27FC236}">
              <a16:creationId xmlns:a16="http://schemas.microsoft.com/office/drawing/2014/main" id="{49375640-C8EE-4B13-8ACB-C45D6E35D323}"/>
            </a:ext>
          </a:extLst>
        </xdr:cNvPr>
        <xdr:cNvSpPr/>
      </xdr:nvSpPr>
      <xdr:spPr>
        <a:xfrm>
          <a:off x="10426700" y="697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68861A22-9F4A-4B50-84AB-BA5CBD6CF0BD}"/>
            </a:ext>
          </a:extLst>
        </xdr:cNvPr>
        <xdr:cNvSpPr txBox="1"/>
      </xdr:nvSpPr>
      <xdr:spPr>
        <a:xfrm>
          <a:off x="10515600" y="690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117226</xdr:rowOff>
    </xdr:from>
    <xdr:to>
      <xdr:col>50</xdr:col>
      <xdr:colOff>165100</xdr:colOff>
      <xdr:row>41</xdr:row>
      <xdr:rowOff>47376</xdr:rowOff>
    </xdr:to>
    <xdr:sp macro="" textlink="">
      <xdr:nvSpPr>
        <xdr:cNvPr id="131" name="楕円 130">
          <a:extLst>
            <a:ext uri="{FF2B5EF4-FFF2-40B4-BE49-F238E27FC236}">
              <a16:creationId xmlns:a16="http://schemas.microsoft.com/office/drawing/2014/main" id="{845EE75B-97FC-4632-BFF3-796AB3CDDC1D}"/>
            </a:ext>
          </a:extLst>
        </xdr:cNvPr>
        <xdr:cNvSpPr/>
      </xdr:nvSpPr>
      <xdr:spPr>
        <a:xfrm>
          <a:off x="9588500" y="697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165217</xdr:rowOff>
    </xdr:from>
    <xdr:to>
      <xdr:col>55</xdr:col>
      <xdr:colOff>0</xdr:colOff>
      <xdr:row>40</xdr:row>
      <xdr:rowOff>168026</xdr:rowOff>
    </xdr:to>
    <xdr:cxnSp macro="">
      <xdr:nvCxnSpPr>
        <xdr:cNvPr id="132" name="直線コネクタ 131">
          <a:extLst>
            <a:ext uri="{FF2B5EF4-FFF2-40B4-BE49-F238E27FC236}">
              <a16:creationId xmlns:a16="http://schemas.microsoft.com/office/drawing/2014/main" id="{E9A1C1E5-35EB-4B67-9E4A-1D722A811D28}"/>
            </a:ext>
          </a:extLst>
        </xdr:cNvPr>
        <xdr:cNvCxnSpPr/>
      </xdr:nvCxnSpPr>
      <xdr:spPr>
        <a:xfrm flipV="1">
          <a:off x="9639300" y="7023217"/>
          <a:ext cx="838200" cy="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121789</xdr:rowOff>
    </xdr:from>
    <xdr:to>
      <xdr:col>46</xdr:col>
      <xdr:colOff>38100</xdr:colOff>
      <xdr:row>41</xdr:row>
      <xdr:rowOff>51939</xdr:rowOff>
    </xdr:to>
    <xdr:sp macro="" textlink="">
      <xdr:nvSpPr>
        <xdr:cNvPr id="133" name="楕円 132">
          <a:extLst>
            <a:ext uri="{FF2B5EF4-FFF2-40B4-BE49-F238E27FC236}">
              <a16:creationId xmlns:a16="http://schemas.microsoft.com/office/drawing/2014/main" id="{2C7BF636-4E0C-42F3-8F06-711963206D32}"/>
            </a:ext>
          </a:extLst>
        </xdr:cNvPr>
        <xdr:cNvSpPr/>
      </xdr:nvSpPr>
      <xdr:spPr>
        <a:xfrm>
          <a:off x="8699500" y="697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168026</xdr:rowOff>
    </xdr:from>
    <xdr:to>
      <xdr:col>50</xdr:col>
      <xdr:colOff>114300</xdr:colOff>
      <xdr:row>41</xdr:row>
      <xdr:rowOff>1139</xdr:rowOff>
    </xdr:to>
    <xdr:cxnSp macro="">
      <xdr:nvCxnSpPr>
        <xdr:cNvPr id="134" name="直線コネクタ 133">
          <a:extLst>
            <a:ext uri="{FF2B5EF4-FFF2-40B4-BE49-F238E27FC236}">
              <a16:creationId xmlns:a16="http://schemas.microsoft.com/office/drawing/2014/main" id="{E35714C3-4CF3-4770-9E9E-AD495F1566AD}"/>
            </a:ext>
          </a:extLst>
        </xdr:cNvPr>
        <xdr:cNvCxnSpPr/>
      </xdr:nvCxnSpPr>
      <xdr:spPr>
        <a:xfrm flipV="1">
          <a:off x="8750300" y="7026026"/>
          <a:ext cx="889000" cy="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116001</xdr:rowOff>
    </xdr:from>
    <xdr:to>
      <xdr:col>41</xdr:col>
      <xdr:colOff>101600</xdr:colOff>
      <xdr:row>41</xdr:row>
      <xdr:rowOff>46151</xdr:rowOff>
    </xdr:to>
    <xdr:sp macro="" textlink="">
      <xdr:nvSpPr>
        <xdr:cNvPr id="135" name="楕円 134">
          <a:extLst>
            <a:ext uri="{FF2B5EF4-FFF2-40B4-BE49-F238E27FC236}">
              <a16:creationId xmlns:a16="http://schemas.microsoft.com/office/drawing/2014/main" id="{B1738A9F-5EAA-4CEA-BD58-25BDF2F6595A}"/>
            </a:ext>
          </a:extLst>
        </xdr:cNvPr>
        <xdr:cNvSpPr/>
      </xdr:nvSpPr>
      <xdr:spPr>
        <a:xfrm>
          <a:off x="7810500" y="697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166801</xdr:rowOff>
    </xdr:from>
    <xdr:to>
      <xdr:col>45</xdr:col>
      <xdr:colOff>177800</xdr:colOff>
      <xdr:row>41</xdr:row>
      <xdr:rowOff>1139</xdr:rowOff>
    </xdr:to>
    <xdr:cxnSp macro="">
      <xdr:nvCxnSpPr>
        <xdr:cNvPr id="136" name="直線コネクタ 135">
          <a:extLst>
            <a:ext uri="{FF2B5EF4-FFF2-40B4-BE49-F238E27FC236}">
              <a16:creationId xmlns:a16="http://schemas.microsoft.com/office/drawing/2014/main" id="{46FE1565-2F79-4454-832E-BD9FF50EA44B}"/>
            </a:ext>
          </a:extLst>
        </xdr:cNvPr>
        <xdr:cNvCxnSpPr/>
      </xdr:nvCxnSpPr>
      <xdr:spPr>
        <a:xfrm>
          <a:off x="7861300" y="7024801"/>
          <a:ext cx="889000" cy="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115546</xdr:rowOff>
    </xdr:from>
    <xdr:to>
      <xdr:col>36</xdr:col>
      <xdr:colOff>165100</xdr:colOff>
      <xdr:row>41</xdr:row>
      <xdr:rowOff>45696</xdr:rowOff>
    </xdr:to>
    <xdr:sp macro="" textlink="">
      <xdr:nvSpPr>
        <xdr:cNvPr id="137" name="楕円 136">
          <a:extLst>
            <a:ext uri="{FF2B5EF4-FFF2-40B4-BE49-F238E27FC236}">
              <a16:creationId xmlns:a16="http://schemas.microsoft.com/office/drawing/2014/main" id="{9967ABFF-C5CE-4281-A277-416E4DC8698A}"/>
            </a:ext>
          </a:extLst>
        </xdr:cNvPr>
        <xdr:cNvSpPr/>
      </xdr:nvSpPr>
      <xdr:spPr>
        <a:xfrm>
          <a:off x="6921500" y="697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166346</xdr:rowOff>
    </xdr:from>
    <xdr:to>
      <xdr:col>41</xdr:col>
      <xdr:colOff>50800</xdr:colOff>
      <xdr:row>40</xdr:row>
      <xdr:rowOff>166801</xdr:rowOff>
    </xdr:to>
    <xdr:cxnSp macro="">
      <xdr:nvCxnSpPr>
        <xdr:cNvPr id="138" name="直線コネクタ 137">
          <a:extLst>
            <a:ext uri="{FF2B5EF4-FFF2-40B4-BE49-F238E27FC236}">
              <a16:creationId xmlns:a16="http://schemas.microsoft.com/office/drawing/2014/main" id="{48F62512-DD99-4AAB-B5BC-6D9B544336D2}"/>
            </a:ext>
          </a:extLst>
        </xdr:cNvPr>
        <xdr:cNvCxnSpPr/>
      </xdr:nvCxnSpPr>
      <xdr:spPr>
        <a:xfrm>
          <a:off x="6972300" y="7024346"/>
          <a:ext cx="889000"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1EA6EEF9-0FD9-46E2-9759-AD2C689B6B67}"/>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FD73DBA-231D-409B-813A-5416AFB0ACEA}"/>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9BC2C4D8-1B77-4503-81E6-6420B6CD4283}"/>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CBCF5DE1-E6B0-4AEC-A1B0-CF7923DD880A}"/>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38503</xdr:rowOff>
    </xdr:from>
    <xdr:ext cx="534377" cy="259045"/>
    <xdr:sp macro="" textlink="">
      <xdr:nvSpPr>
        <xdr:cNvPr id="143" name="n_1mainValue【道路】&#10;一人当たり延長">
          <a:extLst>
            <a:ext uri="{FF2B5EF4-FFF2-40B4-BE49-F238E27FC236}">
              <a16:creationId xmlns:a16="http://schemas.microsoft.com/office/drawing/2014/main" id="{0A38A88A-79BF-4A40-8252-24F01A6A7124}"/>
            </a:ext>
          </a:extLst>
        </xdr:cNvPr>
        <xdr:cNvSpPr txBox="1"/>
      </xdr:nvSpPr>
      <xdr:spPr>
        <a:xfrm>
          <a:off x="9359411" y="706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43066</xdr:rowOff>
    </xdr:from>
    <xdr:ext cx="534377" cy="259045"/>
    <xdr:sp macro="" textlink="">
      <xdr:nvSpPr>
        <xdr:cNvPr id="144" name="n_2mainValue【道路】&#10;一人当たり延長">
          <a:extLst>
            <a:ext uri="{FF2B5EF4-FFF2-40B4-BE49-F238E27FC236}">
              <a16:creationId xmlns:a16="http://schemas.microsoft.com/office/drawing/2014/main" id="{0CC93334-4DB2-4228-84B7-A7572E4249F7}"/>
            </a:ext>
          </a:extLst>
        </xdr:cNvPr>
        <xdr:cNvSpPr txBox="1"/>
      </xdr:nvSpPr>
      <xdr:spPr>
        <a:xfrm>
          <a:off x="8483111" y="707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37278</xdr:rowOff>
    </xdr:from>
    <xdr:ext cx="534377" cy="259045"/>
    <xdr:sp macro="" textlink="">
      <xdr:nvSpPr>
        <xdr:cNvPr id="145" name="n_3mainValue【道路】&#10;一人当たり延長">
          <a:extLst>
            <a:ext uri="{FF2B5EF4-FFF2-40B4-BE49-F238E27FC236}">
              <a16:creationId xmlns:a16="http://schemas.microsoft.com/office/drawing/2014/main" id="{B5C788CF-E546-46FA-8B10-03743E8E8DFA}"/>
            </a:ext>
          </a:extLst>
        </xdr:cNvPr>
        <xdr:cNvSpPr txBox="1"/>
      </xdr:nvSpPr>
      <xdr:spPr>
        <a:xfrm>
          <a:off x="7594111" y="706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36823</xdr:rowOff>
    </xdr:from>
    <xdr:ext cx="534377" cy="259045"/>
    <xdr:sp macro="" textlink="">
      <xdr:nvSpPr>
        <xdr:cNvPr id="146" name="n_4mainValue【道路】&#10;一人当たり延長">
          <a:extLst>
            <a:ext uri="{FF2B5EF4-FFF2-40B4-BE49-F238E27FC236}">
              <a16:creationId xmlns:a16="http://schemas.microsoft.com/office/drawing/2014/main" id="{FBB692C4-C4CD-4A3F-AD30-0AE8D908D1F1}"/>
            </a:ext>
          </a:extLst>
        </xdr:cNvPr>
        <xdr:cNvSpPr txBox="1"/>
      </xdr:nvSpPr>
      <xdr:spPr>
        <a:xfrm>
          <a:off x="6705111" y="706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F7E6F4B-3BE5-43EB-8E50-C8E4E89F942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04B2966-3FA3-4823-B957-9DDBE0339E3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5168D5E-8201-4E2F-9153-B2EAD559AF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0D3D262-B28B-40F2-B1FB-E379977E73A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C98EAA9-72BC-462A-BDA1-791C5B5A5DA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F66C7E2-EFE8-4F7D-A9AE-34B4623073D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00393EC-8E2E-4B61-9F99-33E24B22C7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67AB70B-3941-4E4F-9B0D-3D35BB5E7CE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3861E66-A3DA-407B-9EF0-8A2901D032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A95CA90-E849-4956-8A57-9339346BF0C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C597529-1B2F-4E39-8392-F2CEB61A15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FFB2C64-3C14-4D84-BAAD-7E5C2CAF87C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168D42-B25C-4E06-8FEA-8B6D044E43B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CA26A8E-35EE-4D40-894B-EB125D979E3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384FF85-5589-4DF1-B9C4-E20D25B3DA9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E3659BB5-095D-429E-ACED-4A68C31A556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EE3977E-C13A-443A-96EB-40C873A3A07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480D3E9B-4C5E-4AE4-A5A8-C81FD16CA51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A3F16A12-B2A6-4AE5-A2EF-6A74914CF78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FB2FD2B-EB35-4FF9-923A-E174E6B9AF3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03E8DD9-0901-484C-903F-27B0A9FE7E7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D9EF00F-1EE1-473F-BD9D-5AB8FBC2434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D7D04CCE-ED7A-4FB8-9DDD-696DE06A20D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FB4095F-3CFD-4AFC-A0F1-1BA3692375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BC6483E-2308-4E59-8433-E1BBE0A066F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10D14793-13A4-4DE9-9924-B5F344724D35}"/>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7EA149B-97A0-438C-8EA8-9C20412AD487}"/>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DBECF5AB-B17A-4E6E-9E15-4F2DFE800F31}"/>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A846AE6E-2BFE-4C88-B889-F329DD4BD538}"/>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AF82CB9D-8E98-497C-ADC5-21DBD87564A6}"/>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C888F73-36E8-499D-B227-01029E6BF0B3}"/>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A9D13F1E-F220-425B-9A35-5FD525EF34B3}"/>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E0125EC8-928C-4138-AA9F-AF7A5EF2F2CD}"/>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9FE10541-5E96-4B76-9747-9763370AF7A5}"/>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2D7F408-BB18-497F-BC16-6226AB2A136B}"/>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51C816DD-6757-4ADA-B2E3-7607AD7ECC9F}"/>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80C151-A01B-4BF1-8428-64491A4BE6C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3694EF6-CEF8-4FE8-9F26-C3D28553987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13B959-5B59-4721-8954-80B196FFDF1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FB66631-79BE-4C40-A722-1DE4F3F042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80D81B7-A3C5-4C3D-A4BC-B4DF7F4941D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56969</xdr:rowOff>
    </xdr:from>
    <xdr:to>
      <xdr:col>24</xdr:col>
      <xdr:colOff>114300</xdr:colOff>
      <xdr:row>60</xdr:row>
      <xdr:rowOff>158569</xdr:rowOff>
    </xdr:to>
    <xdr:sp macro="" textlink="">
      <xdr:nvSpPr>
        <xdr:cNvPr id="188" name="楕円 187">
          <a:extLst>
            <a:ext uri="{FF2B5EF4-FFF2-40B4-BE49-F238E27FC236}">
              <a16:creationId xmlns:a16="http://schemas.microsoft.com/office/drawing/2014/main" id="{DC46C11E-9F5A-492F-AB0E-A3B6E6A8D164}"/>
            </a:ext>
          </a:extLst>
        </xdr:cNvPr>
        <xdr:cNvSpPr/>
      </xdr:nvSpPr>
      <xdr:spPr>
        <a:xfrm>
          <a:off x="45847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79846</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A6D5F74-C51E-42F8-8C79-B26D4A31048D}"/>
            </a:ext>
          </a:extLst>
        </xdr:cNvPr>
        <xdr:cNvSpPr txBox="1"/>
      </xdr:nvSpPr>
      <xdr:spPr>
        <a:xfrm>
          <a:off x="4673600" y="1019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39007</xdr:rowOff>
    </xdr:from>
    <xdr:to>
      <xdr:col>20</xdr:col>
      <xdr:colOff>38100</xdr:colOff>
      <xdr:row>60</xdr:row>
      <xdr:rowOff>140607</xdr:rowOff>
    </xdr:to>
    <xdr:sp macro="" textlink="">
      <xdr:nvSpPr>
        <xdr:cNvPr id="190" name="楕円 189">
          <a:extLst>
            <a:ext uri="{FF2B5EF4-FFF2-40B4-BE49-F238E27FC236}">
              <a16:creationId xmlns:a16="http://schemas.microsoft.com/office/drawing/2014/main" id="{321E1B2D-403E-4A13-82BF-CB978A79DC80}"/>
            </a:ext>
          </a:extLst>
        </xdr:cNvPr>
        <xdr:cNvSpPr/>
      </xdr:nvSpPr>
      <xdr:spPr>
        <a:xfrm>
          <a:off x="3746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89807</xdr:rowOff>
    </xdr:from>
    <xdr:to>
      <xdr:col>24</xdr:col>
      <xdr:colOff>63500</xdr:colOff>
      <xdr:row>60</xdr:row>
      <xdr:rowOff>107769</xdr:rowOff>
    </xdr:to>
    <xdr:cxnSp macro="">
      <xdr:nvCxnSpPr>
        <xdr:cNvPr id="191" name="直線コネクタ 190">
          <a:extLst>
            <a:ext uri="{FF2B5EF4-FFF2-40B4-BE49-F238E27FC236}">
              <a16:creationId xmlns:a16="http://schemas.microsoft.com/office/drawing/2014/main" id="{820F6998-CD43-481F-844D-545DF973A173}"/>
            </a:ext>
          </a:extLst>
        </xdr:cNvPr>
        <xdr:cNvCxnSpPr/>
      </xdr:nvCxnSpPr>
      <xdr:spPr>
        <a:xfrm>
          <a:off x="3797300" y="10376807"/>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macro="" textlink="">
      <xdr:nvSpPr>
        <xdr:cNvPr id="192" name="楕円 191">
          <a:extLst>
            <a:ext uri="{FF2B5EF4-FFF2-40B4-BE49-F238E27FC236}">
              <a16:creationId xmlns:a16="http://schemas.microsoft.com/office/drawing/2014/main" id="{9124ECFC-6DFC-4031-B609-5CFC524DBAB1}"/>
            </a:ext>
          </a:extLst>
        </xdr:cNvPr>
        <xdr:cNvSpPr/>
      </xdr:nvSpPr>
      <xdr:spPr>
        <a:xfrm>
          <a:off x="2857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68580</xdr:rowOff>
    </xdr:from>
    <xdr:to>
      <xdr:col>19</xdr:col>
      <xdr:colOff>177800</xdr:colOff>
      <xdr:row>60</xdr:row>
      <xdr:rowOff>89807</xdr:rowOff>
    </xdr:to>
    <xdr:cxnSp macro="">
      <xdr:nvCxnSpPr>
        <xdr:cNvPr id="193" name="直線コネクタ 192">
          <a:extLst>
            <a:ext uri="{FF2B5EF4-FFF2-40B4-BE49-F238E27FC236}">
              <a16:creationId xmlns:a16="http://schemas.microsoft.com/office/drawing/2014/main" id="{4BED387F-19FC-4A30-9488-6DF2233D7278}"/>
            </a:ext>
          </a:extLst>
        </xdr:cNvPr>
        <xdr:cNvCxnSpPr/>
      </xdr:nvCxnSpPr>
      <xdr:spPr>
        <a:xfrm>
          <a:off x="2908300" y="1035558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163104</xdr:rowOff>
    </xdr:from>
    <xdr:to>
      <xdr:col>10</xdr:col>
      <xdr:colOff>165100</xdr:colOff>
      <xdr:row>60</xdr:row>
      <xdr:rowOff>93254</xdr:rowOff>
    </xdr:to>
    <xdr:sp macro="" textlink="">
      <xdr:nvSpPr>
        <xdr:cNvPr id="194" name="楕円 193">
          <a:extLst>
            <a:ext uri="{FF2B5EF4-FFF2-40B4-BE49-F238E27FC236}">
              <a16:creationId xmlns:a16="http://schemas.microsoft.com/office/drawing/2014/main" id="{2012F087-6ACB-4CE9-9312-1BFF00C1BE9F}"/>
            </a:ext>
          </a:extLst>
        </xdr:cNvPr>
        <xdr:cNvSpPr/>
      </xdr:nvSpPr>
      <xdr:spPr>
        <a:xfrm>
          <a:off x="1968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42454</xdr:rowOff>
    </xdr:from>
    <xdr:to>
      <xdr:col>15</xdr:col>
      <xdr:colOff>50800</xdr:colOff>
      <xdr:row>60</xdr:row>
      <xdr:rowOff>68580</xdr:rowOff>
    </xdr:to>
    <xdr:cxnSp macro="">
      <xdr:nvCxnSpPr>
        <xdr:cNvPr id="195" name="直線コネクタ 194">
          <a:extLst>
            <a:ext uri="{FF2B5EF4-FFF2-40B4-BE49-F238E27FC236}">
              <a16:creationId xmlns:a16="http://schemas.microsoft.com/office/drawing/2014/main" id="{857D8540-71D2-46B1-BE7F-FCB73A6B4A88}"/>
            </a:ext>
          </a:extLst>
        </xdr:cNvPr>
        <xdr:cNvCxnSpPr/>
      </xdr:nvCxnSpPr>
      <xdr:spPr>
        <a:xfrm>
          <a:off x="2019300" y="1032945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135346</xdr:rowOff>
    </xdr:from>
    <xdr:to>
      <xdr:col>6</xdr:col>
      <xdr:colOff>38100</xdr:colOff>
      <xdr:row>60</xdr:row>
      <xdr:rowOff>65496</xdr:rowOff>
    </xdr:to>
    <xdr:sp macro="" textlink="">
      <xdr:nvSpPr>
        <xdr:cNvPr id="196" name="楕円 195">
          <a:extLst>
            <a:ext uri="{FF2B5EF4-FFF2-40B4-BE49-F238E27FC236}">
              <a16:creationId xmlns:a16="http://schemas.microsoft.com/office/drawing/2014/main" id="{7133A2E1-B907-4C72-A617-D71EF2794C82}"/>
            </a:ext>
          </a:extLst>
        </xdr:cNvPr>
        <xdr:cNvSpPr/>
      </xdr:nvSpPr>
      <xdr:spPr>
        <a:xfrm>
          <a:off x="1079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14696</xdr:rowOff>
    </xdr:from>
    <xdr:to>
      <xdr:col>10</xdr:col>
      <xdr:colOff>114300</xdr:colOff>
      <xdr:row>60</xdr:row>
      <xdr:rowOff>42454</xdr:rowOff>
    </xdr:to>
    <xdr:cxnSp macro="">
      <xdr:nvCxnSpPr>
        <xdr:cNvPr id="197" name="直線コネクタ 196">
          <a:extLst>
            <a:ext uri="{FF2B5EF4-FFF2-40B4-BE49-F238E27FC236}">
              <a16:creationId xmlns:a16="http://schemas.microsoft.com/office/drawing/2014/main" id="{803E3D80-2504-42ED-9A62-A1FF518D3293}"/>
            </a:ext>
          </a:extLst>
        </xdr:cNvPr>
        <xdr:cNvCxnSpPr/>
      </xdr:nvCxnSpPr>
      <xdr:spPr>
        <a:xfrm>
          <a:off x="1130300" y="1030169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C886DD8B-6B09-42F4-B803-E266E8CC7C5D}"/>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22C14EC8-3A4C-4A7A-A87D-C395BA9B98E6}"/>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D9701BE-D401-4BBE-B24C-CA3E20E47CC5}"/>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52E2426-B99A-4096-BC4E-965BEF905C46}"/>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157134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C9D9E26-CAC0-4640-8220-DD40A481B458}"/>
            </a:ext>
          </a:extLst>
        </xdr:cNvPr>
        <xdr:cNvSpPr txBox="1"/>
      </xdr:nvSpPr>
      <xdr:spPr>
        <a:xfrm>
          <a:off x="35820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B198179-AE1A-4A5E-8ADB-F3BA9CF2913E}"/>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109781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6039C19-F5A3-4BF1-98CA-391ECD15F74E}"/>
            </a:ext>
          </a:extLst>
        </xdr:cNvPr>
        <xdr:cNvSpPr txBox="1"/>
      </xdr:nvSpPr>
      <xdr:spPr>
        <a:xfrm>
          <a:off x="1816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82023</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8974B3E-61FB-43A9-9B52-E96E41E52A2D}"/>
            </a:ext>
          </a:extLst>
        </xdr:cNvPr>
        <xdr:cNvSpPr txBox="1"/>
      </xdr:nvSpPr>
      <xdr:spPr>
        <a:xfrm>
          <a:off x="927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61A74E6-2E2F-40FA-9949-98743B23413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0FCAF74-39E3-4DBB-888A-99A07F12845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2E1E993-89D0-4530-B5FB-B13AAD4A543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1B567B2-76CA-43CD-9BF6-7656AFA36B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9DE5730-9C6C-4931-BCCD-B7C2FF01ED2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21A0F2C-C665-4EAE-AF07-20C253A4B3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D9DBF73-7262-4DDC-A35D-778F5A19D89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57EB670-B981-4851-89F8-56293BCF462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220A6CD-206D-4AF6-A6BF-BB438ADADC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065C16B-B2C4-4577-95B0-1F0A7D96749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80FC2FB6-D143-4A0A-BCF8-AC486F37D07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3C2AF3A-C658-4BA7-83C5-687BA91D390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E7469FB-2CA7-4407-B0C8-836C213D9A0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B6D88156-06FA-4325-A08B-666958A7F64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F3BB705-F2AB-4E62-9851-28579DB9880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8F9AA3A7-1A20-44C1-BDF0-65BD2770A30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3B1E5536-9D83-4388-A609-04B46C71C58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FD07F0FB-9003-491C-95DC-E3A01D950BA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D5958441-F308-4B37-A567-824B0A5299E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413D34F-D6DA-4B2D-8D65-1AEF65E69F2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8FC2ADA-4873-4497-B695-416253367E1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CB04A4C6-CCD3-4167-8159-73C197ECAA6D}"/>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88A7C00-AFF0-4998-858F-4118FEA7042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587C0697-32CD-4683-94B2-F8FF7C4C836B}"/>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5F13777-C0CF-4BCB-9A7D-58AB6A640826}"/>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61AF3D88-B516-4AB1-88AE-B51659DE81BE}"/>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9AC50C43-A83D-414F-B2AB-8FA723610D88}"/>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4B9EFFF1-8D90-411E-B2D4-6AC92094A7AA}"/>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AE8F21A5-FCF9-476B-BF04-5BD8B02278C8}"/>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835603E9-1864-46D3-998B-6F96617EA0B8}"/>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5757915A-C589-4FE0-8295-8E367BE34AFA}"/>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5AD0A822-CB76-416D-A235-DB618649831F}"/>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11ACC364-D198-4810-AE4D-83605E7902BB}"/>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788B0992-D171-47AB-BFB6-BBFC36744DCB}"/>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873FA1A-8AD8-4319-9C65-AF8DA4B8146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EDE12C8-0A9D-4B5B-8256-B3B34BB2AC8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256515F-85A5-44E9-8E9A-CBD828684B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7FA095-9E0C-4133-860B-4D28C1A1E6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44C354C-D1FB-41E4-88D7-5E99F55A2D0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159092</xdr:rowOff>
    </xdr:from>
    <xdr:to>
      <xdr:col>55</xdr:col>
      <xdr:colOff>50800</xdr:colOff>
      <xdr:row>62</xdr:row>
      <xdr:rowOff>89242</xdr:rowOff>
    </xdr:to>
    <xdr:sp macro="" textlink="">
      <xdr:nvSpPr>
        <xdr:cNvPr id="245" name="楕円 244">
          <a:extLst>
            <a:ext uri="{FF2B5EF4-FFF2-40B4-BE49-F238E27FC236}">
              <a16:creationId xmlns:a16="http://schemas.microsoft.com/office/drawing/2014/main" id="{3B0A5815-37F7-4D51-9525-44EB189AB3C3}"/>
            </a:ext>
          </a:extLst>
        </xdr:cNvPr>
        <xdr:cNvSpPr/>
      </xdr:nvSpPr>
      <xdr:spPr>
        <a:xfrm>
          <a:off x="10426700" y="1061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10519</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1B06DDBD-E5E9-4F40-8316-C71ECE15A722}"/>
            </a:ext>
          </a:extLst>
        </xdr:cNvPr>
        <xdr:cNvSpPr txBox="1"/>
      </xdr:nvSpPr>
      <xdr:spPr>
        <a:xfrm>
          <a:off x="10515600" y="104689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170308</xdr:rowOff>
    </xdr:from>
    <xdr:to>
      <xdr:col>50</xdr:col>
      <xdr:colOff>165100</xdr:colOff>
      <xdr:row>62</xdr:row>
      <xdr:rowOff>100458</xdr:rowOff>
    </xdr:to>
    <xdr:sp macro="" textlink="">
      <xdr:nvSpPr>
        <xdr:cNvPr id="247" name="楕円 246">
          <a:extLst>
            <a:ext uri="{FF2B5EF4-FFF2-40B4-BE49-F238E27FC236}">
              <a16:creationId xmlns:a16="http://schemas.microsoft.com/office/drawing/2014/main" id="{F3C4A547-6A6E-4B1F-AF21-0F2442A20CFB}"/>
            </a:ext>
          </a:extLst>
        </xdr:cNvPr>
        <xdr:cNvSpPr/>
      </xdr:nvSpPr>
      <xdr:spPr>
        <a:xfrm>
          <a:off x="9588500" y="1062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38442</xdr:rowOff>
    </xdr:from>
    <xdr:to>
      <xdr:col>55</xdr:col>
      <xdr:colOff>0</xdr:colOff>
      <xdr:row>62</xdr:row>
      <xdr:rowOff>49658</xdr:rowOff>
    </xdr:to>
    <xdr:cxnSp macro="">
      <xdr:nvCxnSpPr>
        <xdr:cNvPr id="248" name="直線コネクタ 247">
          <a:extLst>
            <a:ext uri="{FF2B5EF4-FFF2-40B4-BE49-F238E27FC236}">
              <a16:creationId xmlns:a16="http://schemas.microsoft.com/office/drawing/2014/main" id="{27A27EDC-A148-4705-9907-A967BE21AEE6}"/>
            </a:ext>
          </a:extLst>
        </xdr:cNvPr>
        <xdr:cNvCxnSpPr/>
      </xdr:nvCxnSpPr>
      <xdr:spPr>
        <a:xfrm flipV="1">
          <a:off x="9639300" y="10668342"/>
          <a:ext cx="838200" cy="1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7289</xdr:rowOff>
    </xdr:from>
    <xdr:to>
      <xdr:col>46</xdr:col>
      <xdr:colOff>38100</xdr:colOff>
      <xdr:row>62</xdr:row>
      <xdr:rowOff>108889</xdr:rowOff>
    </xdr:to>
    <xdr:sp macro="" textlink="">
      <xdr:nvSpPr>
        <xdr:cNvPr id="249" name="楕円 248">
          <a:extLst>
            <a:ext uri="{FF2B5EF4-FFF2-40B4-BE49-F238E27FC236}">
              <a16:creationId xmlns:a16="http://schemas.microsoft.com/office/drawing/2014/main" id="{B5873A48-6871-4145-A331-1F62C989372A}"/>
            </a:ext>
          </a:extLst>
        </xdr:cNvPr>
        <xdr:cNvSpPr/>
      </xdr:nvSpPr>
      <xdr:spPr>
        <a:xfrm>
          <a:off x="8699500" y="1063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49658</xdr:rowOff>
    </xdr:from>
    <xdr:to>
      <xdr:col>50</xdr:col>
      <xdr:colOff>114300</xdr:colOff>
      <xdr:row>62</xdr:row>
      <xdr:rowOff>58089</xdr:rowOff>
    </xdr:to>
    <xdr:cxnSp macro="">
      <xdr:nvCxnSpPr>
        <xdr:cNvPr id="250" name="直線コネクタ 249">
          <a:extLst>
            <a:ext uri="{FF2B5EF4-FFF2-40B4-BE49-F238E27FC236}">
              <a16:creationId xmlns:a16="http://schemas.microsoft.com/office/drawing/2014/main" id="{608568D9-3F39-4D90-844D-187CF1A8E4B9}"/>
            </a:ext>
          </a:extLst>
        </xdr:cNvPr>
        <xdr:cNvCxnSpPr/>
      </xdr:nvCxnSpPr>
      <xdr:spPr>
        <a:xfrm flipV="1">
          <a:off x="8750300" y="10679558"/>
          <a:ext cx="889000" cy="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8999</xdr:rowOff>
    </xdr:from>
    <xdr:to>
      <xdr:col>41</xdr:col>
      <xdr:colOff>101600</xdr:colOff>
      <xdr:row>62</xdr:row>
      <xdr:rowOff>110599</xdr:rowOff>
    </xdr:to>
    <xdr:sp macro="" textlink="">
      <xdr:nvSpPr>
        <xdr:cNvPr id="251" name="楕円 250">
          <a:extLst>
            <a:ext uri="{FF2B5EF4-FFF2-40B4-BE49-F238E27FC236}">
              <a16:creationId xmlns:a16="http://schemas.microsoft.com/office/drawing/2014/main" id="{D9132613-3317-4FE0-85EE-D4B579C6818D}"/>
            </a:ext>
          </a:extLst>
        </xdr:cNvPr>
        <xdr:cNvSpPr/>
      </xdr:nvSpPr>
      <xdr:spPr>
        <a:xfrm>
          <a:off x="7810500" y="1063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58089</xdr:rowOff>
    </xdr:from>
    <xdr:to>
      <xdr:col>45</xdr:col>
      <xdr:colOff>177800</xdr:colOff>
      <xdr:row>62</xdr:row>
      <xdr:rowOff>59799</xdr:rowOff>
    </xdr:to>
    <xdr:cxnSp macro="">
      <xdr:nvCxnSpPr>
        <xdr:cNvPr id="252" name="直線コネクタ 251">
          <a:extLst>
            <a:ext uri="{FF2B5EF4-FFF2-40B4-BE49-F238E27FC236}">
              <a16:creationId xmlns:a16="http://schemas.microsoft.com/office/drawing/2014/main" id="{AEC44AB1-1CA3-4EB7-8415-D66E3E188644}"/>
            </a:ext>
          </a:extLst>
        </xdr:cNvPr>
        <xdr:cNvCxnSpPr/>
      </xdr:nvCxnSpPr>
      <xdr:spPr>
        <a:xfrm flipV="1">
          <a:off x="7861300" y="10687989"/>
          <a:ext cx="8890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11193</xdr:rowOff>
    </xdr:from>
    <xdr:to>
      <xdr:col>36</xdr:col>
      <xdr:colOff>165100</xdr:colOff>
      <xdr:row>62</xdr:row>
      <xdr:rowOff>112793</xdr:rowOff>
    </xdr:to>
    <xdr:sp macro="" textlink="">
      <xdr:nvSpPr>
        <xdr:cNvPr id="253" name="楕円 252">
          <a:extLst>
            <a:ext uri="{FF2B5EF4-FFF2-40B4-BE49-F238E27FC236}">
              <a16:creationId xmlns:a16="http://schemas.microsoft.com/office/drawing/2014/main" id="{DBEC321D-245B-44B3-A1F7-89BD8DE34783}"/>
            </a:ext>
          </a:extLst>
        </xdr:cNvPr>
        <xdr:cNvSpPr/>
      </xdr:nvSpPr>
      <xdr:spPr>
        <a:xfrm>
          <a:off x="6921500" y="1064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59799</xdr:rowOff>
    </xdr:from>
    <xdr:to>
      <xdr:col>41</xdr:col>
      <xdr:colOff>50800</xdr:colOff>
      <xdr:row>62</xdr:row>
      <xdr:rowOff>61993</xdr:rowOff>
    </xdr:to>
    <xdr:cxnSp macro="">
      <xdr:nvCxnSpPr>
        <xdr:cNvPr id="254" name="直線コネクタ 253">
          <a:extLst>
            <a:ext uri="{FF2B5EF4-FFF2-40B4-BE49-F238E27FC236}">
              <a16:creationId xmlns:a16="http://schemas.microsoft.com/office/drawing/2014/main" id="{55C9C017-489D-448E-BAB8-324889E0BE4C}"/>
            </a:ext>
          </a:extLst>
        </xdr:cNvPr>
        <xdr:cNvCxnSpPr/>
      </xdr:nvCxnSpPr>
      <xdr:spPr>
        <a:xfrm flipV="1">
          <a:off x="6972300" y="10689699"/>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952D3850-40C5-4148-9092-80837FE9B62D}"/>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3CEF97C1-DBA9-4F87-8001-3DAE7FBF53B5}"/>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212F07F0-0804-4954-A5C2-F7CB6E58EA18}"/>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3AE2C57-7F12-4F5D-93E2-0F6CFCA47935}"/>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116985</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41C4C4CF-B9DB-4217-8B5A-4CDD1D056381}"/>
            </a:ext>
          </a:extLst>
        </xdr:cNvPr>
        <xdr:cNvSpPr txBox="1"/>
      </xdr:nvSpPr>
      <xdr:spPr>
        <a:xfrm>
          <a:off x="9281505" y="104039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125416</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E9C9BE87-19A1-497B-9932-A86B45D43E39}"/>
            </a:ext>
          </a:extLst>
        </xdr:cNvPr>
        <xdr:cNvSpPr txBox="1"/>
      </xdr:nvSpPr>
      <xdr:spPr>
        <a:xfrm>
          <a:off x="8405205" y="10412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127126</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4B8D1C2F-52FC-431B-A626-4E844153EF80}"/>
            </a:ext>
          </a:extLst>
        </xdr:cNvPr>
        <xdr:cNvSpPr txBox="1"/>
      </xdr:nvSpPr>
      <xdr:spPr>
        <a:xfrm>
          <a:off x="7516205" y="10414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129320</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6C0EC744-8431-4149-88F0-5E57D11C3633}"/>
            </a:ext>
          </a:extLst>
        </xdr:cNvPr>
        <xdr:cNvSpPr txBox="1"/>
      </xdr:nvSpPr>
      <xdr:spPr>
        <a:xfrm>
          <a:off x="6627205" y="104163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E6548AF-41E4-49B5-97C1-A8834910CEC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28D60F7-25D4-47D2-9264-45FF8337058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D565640-1643-4667-B812-2FA1F5EE46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4EAFB53-D28F-48E0-8F96-3668E815AD8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6483F22-E7D7-419F-8AC1-A03ECCF6E4B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97BBA618-460A-410D-90E4-2991F3047F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C9F6371-B850-4274-844D-8DF7A36EB5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D54EAD6-4CBB-4183-AE07-C246D682F3F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74D93BAC-8FE4-40FE-97A4-552088139A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4D3C5844-BD85-4F2F-A9EC-B5D2867706C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0CE433F-7710-4E20-A851-B608B5F7C27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F318F23B-3088-4A07-ACE5-8942C35F4B9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7BC55371-4853-4722-92C9-31F280778D4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55CC7A6-3574-400E-9DB2-E8BC375F885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26CCD7A-CCED-4749-9454-7A8E5D80AAF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E994F872-A402-40B4-ADB4-23DCCE395C6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411B913-631F-442B-A88A-5FA851D21E6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47FF103-5531-4015-A988-7595CD48F60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3843099D-C4CA-468A-82B5-A735D44C973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797D2060-DB0F-4BD5-99F7-106C3A1346C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9067E00-1CF6-435E-9E05-FF01C428354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9FC460C-80D2-4651-872F-D44019C9E3D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64FC422E-C375-491D-9C62-ABE8FACA43A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529027B-7A4B-4013-92F8-032112EA83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41672E5-2E71-481F-868E-9074B850564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B42C0219-1443-4D72-81C3-8CC317E91926}"/>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0AC9F52-5483-4C3B-AC60-D30829ACE1C4}"/>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995C792A-D23A-4DE0-9035-4566BEEEF862}"/>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8F493599-2776-4BD1-BE02-5C9B3A094DFB}"/>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F03A165E-3D53-482B-AB49-C302810D9159}"/>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9A414CB-62E6-4427-8E23-96FEC9CCD157}"/>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C6F1E651-C5E7-4A9C-8C7E-0F1717404168}"/>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F84A2FF9-4554-4E25-967C-E448D4E8CD02}"/>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CFF5438-1217-4F7A-85BA-500FE42F5B64}"/>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D63EC23A-7B8D-4F10-83A1-A7CDAFF1DD42}"/>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74804CB6-A687-4D2C-8E9B-ADA7A458611B}"/>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1AD5978-9604-4DCB-9169-06618537F93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38D6527-4BA8-493F-B442-DEEE37670A9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E842FA5-AFED-490E-B1CE-8FE9F2B956B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F22C779-E799-419D-9210-C7E02001665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6F1EC00-5BBE-4FF1-AD3F-AE8BBF5E1F8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153851</xdr:rowOff>
    </xdr:from>
    <xdr:to>
      <xdr:col>24</xdr:col>
      <xdr:colOff>114300</xdr:colOff>
      <xdr:row>81</xdr:row>
      <xdr:rowOff>84001</xdr:rowOff>
    </xdr:to>
    <xdr:sp macro="" textlink="">
      <xdr:nvSpPr>
        <xdr:cNvPr id="304" name="楕円 303">
          <a:extLst>
            <a:ext uri="{FF2B5EF4-FFF2-40B4-BE49-F238E27FC236}">
              <a16:creationId xmlns:a16="http://schemas.microsoft.com/office/drawing/2014/main" id="{B50F4695-CFF8-4A12-B5EF-1C7F659DEADE}"/>
            </a:ext>
          </a:extLst>
        </xdr:cNvPr>
        <xdr:cNvSpPr/>
      </xdr:nvSpPr>
      <xdr:spPr>
        <a:xfrm>
          <a:off x="45847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5278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81C3278-E550-4EBB-A12D-726B52433DEE}"/>
            </a:ext>
          </a:extLst>
        </xdr:cNvPr>
        <xdr:cNvSpPr txBox="1"/>
      </xdr:nvSpPr>
      <xdr:spPr>
        <a:xfrm>
          <a:off x="4673600" y="1372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121194</xdr:rowOff>
    </xdr:from>
    <xdr:to>
      <xdr:col>20</xdr:col>
      <xdr:colOff>38100</xdr:colOff>
      <xdr:row>81</xdr:row>
      <xdr:rowOff>51344</xdr:rowOff>
    </xdr:to>
    <xdr:sp macro="" textlink="">
      <xdr:nvSpPr>
        <xdr:cNvPr id="306" name="楕円 305">
          <a:extLst>
            <a:ext uri="{FF2B5EF4-FFF2-40B4-BE49-F238E27FC236}">
              <a16:creationId xmlns:a16="http://schemas.microsoft.com/office/drawing/2014/main" id="{6D82C99F-BA70-4278-B3E2-01BC95F2A157}"/>
            </a:ext>
          </a:extLst>
        </xdr:cNvPr>
        <xdr:cNvSpPr/>
      </xdr:nvSpPr>
      <xdr:spPr>
        <a:xfrm>
          <a:off x="3746500" y="138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544</xdr:rowOff>
    </xdr:from>
    <xdr:to>
      <xdr:col>24</xdr:col>
      <xdr:colOff>63500</xdr:colOff>
      <xdr:row>81</xdr:row>
      <xdr:rowOff>33201</xdr:rowOff>
    </xdr:to>
    <xdr:cxnSp macro="">
      <xdr:nvCxnSpPr>
        <xdr:cNvPr id="307" name="直線コネクタ 306">
          <a:extLst>
            <a:ext uri="{FF2B5EF4-FFF2-40B4-BE49-F238E27FC236}">
              <a16:creationId xmlns:a16="http://schemas.microsoft.com/office/drawing/2014/main" id="{CED3E0D5-105C-455C-BD27-A171F74D5907}"/>
            </a:ext>
          </a:extLst>
        </xdr:cNvPr>
        <xdr:cNvCxnSpPr/>
      </xdr:nvCxnSpPr>
      <xdr:spPr>
        <a:xfrm>
          <a:off x="3797300" y="1388799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70576</xdr:rowOff>
    </xdr:from>
    <xdr:to>
      <xdr:col>15</xdr:col>
      <xdr:colOff>101600</xdr:colOff>
      <xdr:row>81</xdr:row>
      <xdr:rowOff>726</xdr:rowOff>
    </xdr:to>
    <xdr:sp macro="" textlink="">
      <xdr:nvSpPr>
        <xdr:cNvPr id="308" name="楕円 307">
          <a:extLst>
            <a:ext uri="{FF2B5EF4-FFF2-40B4-BE49-F238E27FC236}">
              <a16:creationId xmlns:a16="http://schemas.microsoft.com/office/drawing/2014/main" id="{2BE6AC53-B27A-4824-BCBF-D1112ED859B9}"/>
            </a:ext>
          </a:extLst>
        </xdr:cNvPr>
        <xdr:cNvSpPr/>
      </xdr:nvSpPr>
      <xdr:spPr>
        <a:xfrm>
          <a:off x="2857500" y="137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121376</xdr:rowOff>
    </xdr:from>
    <xdr:to>
      <xdr:col>19</xdr:col>
      <xdr:colOff>177800</xdr:colOff>
      <xdr:row>81</xdr:row>
      <xdr:rowOff>544</xdr:rowOff>
    </xdr:to>
    <xdr:cxnSp macro="">
      <xdr:nvCxnSpPr>
        <xdr:cNvPr id="309" name="直線コネクタ 308">
          <a:extLst>
            <a:ext uri="{FF2B5EF4-FFF2-40B4-BE49-F238E27FC236}">
              <a16:creationId xmlns:a16="http://schemas.microsoft.com/office/drawing/2014/main" id="{603827F7-A079-489C-A282-04B3DE1F4A56}"/>
            </a:ext>
          </a:extLst>
        </xdr:cNvPr>
        <xdr:cNvCxnSpPr/>
      </xdr:nvCxnSpPr>
      <xdr:spPr>
        <a:xfrm>
          <a:off x="2908300" y="1383737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59145</xdr:rowOff>
    </xdr:from>
    <xdr:to>
      <xdr:col>10</xdr:col>
      <xdr:colOff>165100</xdr:colOff>
      <xdr:row>80</xdr:row>
      <xdr:rowOff>160745</xdr:rowOff>
    </xdr:to>
    <xdr:sp macro="" textlink="">
      <xdr:nvSpPr>
        <xdr:cNvPr id="310" name="楕円 309">
          <a:extLst>
            <a:ext uri="{FF2B5EF4-FFF2-40B4-BE49-F238E27FC236}">
              <a16:creationId xmlns:a16="http://schemas.microsoft.com/office/drawing/2014/main" id="{F0EBDE01-D28C-46DE-84EE-75343A2C2B3B}"/>
            </a:ext>
          </a:extLst>
        </xdr:cNvPr>
        <xdr:cNvSpPr/>
      </xdr:nvSpPr>
      <xdr:spPr>
        <a:xfrm>
          <a:off x="19685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109945</xdr:rowOff>
    </xdr:from>
    <xdr:to>
      <xdr:col>15</xdr:col>
      <xdr:colOff>50800</xdr:colOff>
      <xdr:row>80</xdr:row>
      <xdr:rowOff>121376</xdr:rowOff>
    </xdr:to>
    <xdr:cxnSp macro="">
      <xdr:nvCxnSpPr>
        <xdr:cNvPr id="311" name="直線コネクタ 310">
          <a:extLst>
            <a:ext uri="{FF2B5EF4-FFF2-40B4-BE49-F238E27FC236}">
              <a16:creationId xmlns:a16="http://schemas.microsoft.com/office/drawing/2014/main" id="{543B756E-E511-4374-820D-C09E35A6BBDA}"/>
            </a:ext>
          </a:extLst>
        </xdr:cNvPr>
        <xdr:cNvCxnSpPr/>
      </xdr:nvCxnSpPr>
      <xdr:spPr>
        <a:xfrm>
          <a:off x="2019300" y="1382594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28121</xdr:rowOff>
    </xdr:from>
    <xdr:to>
      <xdr:col>6</xdr:col>
      <xdr:colOff>38100</xdr:colOff>
      <xdr:row>82</xdr:row>
      <xdr:rowOff>129721</xdr:rowOff>
    </xdr:to>
    <xdr:sp macro="" textlink="">
      <xdr:nvSpPr>
        <xdr:cNvPr id="312" name="楕円 311">
          <a:extLst>
            <a:ext uri="{FF2B5EF4-FFF2-40B4-BE49-F238E27FC236}">
              <a16:creationId xmlns:a16="http://schemas.microsoft.com/office/drawing/2014/main" id="{579AAB78-CF49-402C-8A84-B7655D61ED99}"/>
            </a:ext>
          </a:extLst>
        </xdr:cNvPr>
        <xdr:cNvSpPr/>
      </xdr:nvSpPr>
      <xdr:spPr>
        <a:xfrm>
          <a:off x="1079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109945</xdr:rowOff>
    </xdr:from>
    <xdr:to>
      <xdr:col>10</xdr:col>
      <xdr:colOff>114300</xdr:colOff>
      <xdr:row>82</xdr:row>
      <xdr:rowOff>78921</xdr:rowOff>
    </xdr:to>
    <xdr:cxnSp macro="">
      <xdr:nvCxnSpPr>
        <xdr:cNvPr id="313" name="直線コネクタ 312">
          <a:extLst>
            <a:ext uri="{FF2B5EF4-FFF2-40B4-BE49-F238E27FC236}">
              <a16:creationId xmlns:a16="http://schemas.microsoft.com/office/drawing/2014/main" id="{2A3A5A3E-F7F5-49AC-81DA-EF07A8F127E6}"/>
            </a:ext>
          </a:extLst>
        </xdr:cNvPr>
        <xdr:cNvCxnSpPr/>
      </xdr:nvCxnSpPr>
      <xdr:spPr>
        <a:xfrm flipV="1">
          <a:off x="1130300" y="13825945"/>
          <a:ext cx="889000" cy="31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98C169AF-F4EE-425E-95E2-AE1CB379291A}"/>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499775D0-4104-45CD-9D96-38A5DA04A1E9}"/>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FA9F476B-F035-49BA-B8D6-2FFB1C7BA6E1}"/>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629FBF16-5E63-469D-B3EA-60207E2656A5}"/>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67871</xdr:rowOff>
    </xdr:from>
    <xdr:ext cx="405111" cy="259045"/>
    <xdr:sp macro="" textlink="">
      <xdr:nvSpPr>
        <xdr:cNvPr id="318" name="n_1mainValue【公営住宅】&#10;有形固定資産減価償却率">
          <a:extLst>
            <a:ext uri="{FF2B5EF4-FFF2-40B4-BE49-F238E27FC236}">
              <a16:creationId xmlns:a16="http://schemas.microsoft.com/office/drawing/2014/main" id="{D28A62C7-A2A1-4DB3-AF16-2856AABBD927}"/>
            </a:ext>
          </a:extLst>
        </xdr:cNvPr>
        <xdr:cNvSpPr txBox="1"/>
      </xdr:nvSpPr>
      <xdr:spPr>
        <a:xfrm>
          <a:off x="3582044" y="1361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17253</xdr:rowOff>
    </xdr:from>
    <xdr:ext cx="405111" cy="259045"/>
    <xdr:sp macro="" textlink="">
      <xdr:nvSpPr>
        <xdr:cNvPr id="319" name="n_2mainValue【公営住宅】&#10;有形固定資産減価償却率">
          <a:extLst>
            <a:ext uri="{FF2B5EF4-FFF2-40B4-BE49-F238E27FC236}">
              <a16:creationId xmlns:a16="http://schemas.microsoft.com/office/drawing/2014/main" id="{560E2EDE-4C91-4E92-A41E-55697C979F01}"/>
            </a:ext>
          </a:extLst>
        </xdr:cNvPr>
        <xdr:cNvSpPr txBox="1"/>
      </xdr:nvSpPr>
      <xdr:spPr>
        <a:xfrm>
          <a:off x="2705744" y="1356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5822</xdr:rowOff>
    </xdr:from>
    <xdr:ext cx="405111" cy="259045"/>
    <xdr:sp macro="" textlink="">
      <xdr:nvSpPr>
        <xdr:cNvPr id="320" name="n_3mainValue【公営住宅】&#10;有形固定資産減価償却率">
          <a:extLst>
            <a:ext uri="{FF2B5EF4-FFF2-40B4-BE49-F238E27FC236}">
              <a16:creationId xmlns:a16="http://schemas.microsoft.com/office/drawing/2014/main" id="{7E3F1749-4A7A-4B29-8B8E-97B82ABD5DEA}"/>
            </a:ext>
          </a:extLst>
        </xdr:cNvPr>
        <xdr:cNvSpPr txBox="1"/>
      </xdr:nvSpPr>
      <xdr:spPr>
        <a:xfrm>
          <a:off x="1816744" y="135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21" name="n_4mainValue【公営住宅】&#10;有形固定資産減価償却率">
          <a:extLst>
            <a:ext uri="{FF2B5EF4-FFF2-40B4-BE49-F238E27FC236}">
              <a16:creationId xmlns:a16="http://schemas.microsoft.com/office/drawing/2014/main" id="{E25B3A3C-C79C-4599-B512-F7940CCCB590}"/>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E6F5F77-D86A-45E8-BAC7-EA36353DA0F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07E86E5-5972-44DA-B178-1AE73F72793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5D97C81-CBE9-4CDA-A259-2860242B203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383B16E-1995-472B-9791-40F5E83C8A6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CA8CEBC-37AE-4737-B37A-969D857A0D3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0CCAE7B-B788-421F-87AE-F916CDBB5EA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A029BC3-E3E6-4381-9FD6-4B2362750D8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BB1A127-CB3E-4378-93D1-7FD8A82278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A5D9421-6AC1-495E-A8E1-5F35CC232F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68C3715-4A77-4D06-8FA4-6844A520BC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806805A-E009-43EE-A58F-86B99A38FAC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8E1045D-EFD0-4F96-8EB0-168956B10DC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5637E10-40C2-4CD3-9F8B-CF6C6738A57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C6640A3-0B75-45A5-9918-7F8AD247204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E3F62C8-3FAC-416C-8BC0-BDE8C0A9C9B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7676B853-3E61-42CA-8DE0-C7808CC72E13}"/>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877034B-744D-4A5C-812C-E94F44FCB09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F266EEA3-D591-465C-BFEB-43A7FF0CCC24}"/>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FB64E59-9229-416B-86FE-E71D2281783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F14FC3E7-293B-42DD-BD3C-16FE1DFE003B}"/>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0122585-64B8-4249-A8E2-917C87F5A7A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564C325-2769-4DBC-A20D-B8CAC8E41AB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0DEB5B1-B910-48AE-8496-4804165521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FDCB2B4F-4F24-4E80-8779-476148E432D9}"/>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CDBFC7B4-05DF-4F23-A1D6-B96BDE6D752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BA0C1135-CF75-4F10-A6B3-CCFF32082F14}"/>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5079BCD6-DC95-4DB7-A5C6-D74C8ADE2092}"/>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F3B3AADE-EE16-43EC-80EF-FA52E7AC7CBA}"/>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94A0F514-DE1F-4035-805A-A10FF2B88C5F}"/>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97096281-F1CF-4C98-82ED-75468580135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831A3067-02A1-4379-B96B-CA9BF21EA243}"/>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82D19656-495E-4DCA-BB2A-3AE70FEC8FB2}"/>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4DE4DCF2-28C9-4E86-89BB-7B778C4BFF06}"/>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B22713D8-66B2-4939-A71F-BD77400D250B}"/>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8A3586-3E76-4A68-8298-F5682B2ADAE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22974EE-AC1A-4395-9BAE-B4031E3FAC9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333FEA6-4F70-45AE-AE5F-31C68CC709E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DE396A1-2BBB-481A-865B-4769605E52B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702773-2D8F-4B49-98F3-613FEB64967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126288</xdr:rowOff>
    </xdr:from>
    <xdr:to>
      <xdr:col>55</xdr:col>
      <xdr:colOff>50800</xdr:colOff>
      <xdr:row>84</xdr:row>
      <xdr:rowOff>56438</xdr:rowOff>
    </xdr:to>
    <xdr:sp macro="" textlink="">
      <xdr:nvSpPr>
        <xdr:cNvPr id="361" name="楕円 360">
          <a:extLst>
            <a:ext uri="{FF2B5EF4-FFF2-40B4-BE49-F238E27FC236}">
              <a16:creationId xmlns:a16="http://schemas.microsoft.com/office/drawing/2014/main" id="{1E943980-720D-47DE-9D5F-C1645020AA27}"/>
            </a:ext>
          </a:extLst>
        </xdr:cNvPr>
        <xdr:cNvSpPr/>
      </xdr:nvSpPr>
      <xdr:spPr>
        <a:xfrm>
          <a:off x="10426700" y="1435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149165</xdr:rowOff>
    </xdr:from>
    <xdr:ext cx="469744" cy="259045"/>
    <xdr:sp macro="" textlink="">
      <xdr:nvSpPr>
        <xdr:cNvPr id="362" name="【公営住宅】&#10;一人当たり面積該当値テキスト">
          <a:extLst>
            <a:ext uri="{FF2B5EF4-FFF2-40B4-BE49-F238E27FC236}">
              <a16:creationId xmlns:a16="http://schemas.microsoft.com/office/drawing/2014/main" id="{9B6D19A6-1BF8-4F82-BB05-20393821EC47}"/>
            </a:ext>
          </a:extLst>
        </xdr:cNvPr>
        <xdr:cNvSpPr txBox="1"/>
      </xdr:nvSpPr>
      <xdr:spPr>
        <a:xfrm>
          <a:off x="10515600" y="1420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116382</xdr:rowOff>
    </xdr:from>
    <xdr:to>
      <xdr:col>50</xdr:col>
      <xdr:colOff>165100</xdr:colOff>
      <xdr:row>84</xdr:row>
      <xdr:rowOff>46532</xdr:rowOff>
    </xdr:to>
    <xdr:sp macro="" textlink="">
      <xdr:nvSpPr>
        <xdr:cNvPr id="363" name="楕円 362">
          <a:extLst>
            <a:ext uri="{FF2B5EF4-FFF2-40B4-BE49-F238E27FC236}">
              <a16:creationId xmlns:a16="http://schemas.microsoft.com/office/drawing/2014/main" id="{E4375E7E-36A4-4A94-9BFD-EE871618C955}"/>
            </a:ext>
          </a:extLst>
        </xdr:cNvPr>
        <xdr:cNvSpPr/>
      </xdr:nvSpPr>
      <xdr:spPr>
        <a:xfrm>
          <a:off x="9588500" y="1434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167182</xdr:rowOff>
    </xdr:from>
    <xdr:to>
      <xdr:col>55</xdr:col>
      <xdr:colOff>0</xdr:colOff>
      <xdr:row>84</xdr:row>
      <xdr:rowOff>5638</xdr:rowOff>
    </xdr:to>
    <xdr:cxnSp macro="">
      <xdr:nvCxnSpPr>
        <xdr:cNvPr id="364" name="直線コネクタ 363">
          <a:extLst>
            <a:ext uri="{FF2B5EF4-FFF2-40B4-BE49-F238E27FC236}">
              <a16:creationId xmlns:a16="http://schemas.microsoft.com/office/drawing/2014/main" id="{1B39FBE4-9DFD-4D5F-A80C-C699475F3CE2}"/>
            </a:ext>
          </a:extLst>
        </xdr:cNvPr>
        <xdr:cNvCxnSpPr/>
      </xdr:nvCxnSpPr>
      <xdr:spPr>
        <a:xfrm>
          <a:off x="9639300" y="14397532"/>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124307</xdr:rowOff>
    </xdr:from>
    <xdr:to>
      <xdr:col>46</xdr:col>
      <xdr:colOff>38100</xdr:colOff>
      <xdr:row>84</xdr:row>
      <xdr:rowOff>54457</xdr:rowOff>
    </xdr:to>
    <xdr:sp macro="" textlink="">
      <xdr:nvSpPr>
        <xdr:cNvPr id="365" name="楕円 364">
          <a:extLst>
            <a:ext uri="{FF2B5EF4-FFF2-40B4-BE49-F238E27FC236}">
              <a16:creationId xmlns:a16="http://schemas.microsoft.com/office/drawing/2014/main" id="{9100F08B-A797-48D8-9D8C-FD35A2491226}"/>
            </a:ext>
          </a:extLst>
        </xdr:cNvPr>
        <xdr:cNvSpPr/>
      </xdr:nvSpPr>
      <xdr:spPr>
        <a:xfrm>
          <a:off x="8699500" y="143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167182</xdr:rowOff>
    </xdr:from>
    <xdr:to>
      <xdr:col>50</xdr:col>
      <xdr:colOff>114300</xdr:colOff>
      <xdr:row>84</xdr:row>
      <xdr:rowOff>3657</xdr:rowOff>
    </xdr:to>
    <xdr:cxnSp macro="">
      <xdr:nvCxnSpPr>
        <xdr:cNvPr id="366" name="直線コネクタ 365">
          <a:extLst>
            <a:ext uri="{FF2B5EF4-FFF2-40B4-BE49-F238E27FC236}">
              <a16:creationId xmlns:a16="http://schemas.microsoft.com/office/drawing/2014/main" id="{6C302540-35E1-4940-954D-AE208F040B2C}"/>
            </a:ext>
          </a:extLst>
        </xdr:cNvPr>
        <xdr:cNvCxnSpPr/>
      </xdr:nvCxnSpPr>
      <xdr:spPr>
        <a:xfrm flipV="1">
          <a:off x="8750300" y="14397532"/>
          <a:ext cx="8890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125527</xdr:rowOff>
    </xdr:from>
    <xdr:to>
      <xdr:col>41</xdr:col>
      <xdr:colOff>101600</xdr:colOff>
      <xdr:row>84</xdr:row>
      <xdr:rowOff>55677</xdr:rowOff>
    </xdr:to>
    <xdr:sp macro="" textlink="">
      <xdr:nvSpPr>
        <xdr:cNvPr id="367" name="楕円 366">
          <a:extLst>
            <a:ext uri="{FF2B5EF4-FFF2-40B4-BE49-F238E27FC236}">
              <a16:creationId xmlns:a16="http://schemas.microsoft.com/office/drawing/2014/main" id="{32E74BD5-C3D9-4062-B623-8F0ECCAFF575}"/>
            </a:ext>
          </a:extLst>
        </xdr:cNvPr>
        <xdr:cNvSpPr/>
      </xdr:nvSpPr>
      <xdr:spPr>
        <a:xfrm>
          <a:off x="7810500" y="1435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3657</xdr:rowOff>
    </xdr:from>
    <xdr:to>
      <xdr:col>45</xdr:col>
      <xdr:colOff>177800</xdr:colOff>
      <xdr:row>84</xdr:row>
      <xdr:rowOff>4877</xdr:rowOff>
    </xdr:to>
    <xdr:cxnSp macro="">
      <xdr:nvCxnSpPr>
        <xdr:cNvPr id="368" name="直線コネクタ 367">
          <a:extLst>
            <a:ext uri="{FF2B5EF4-FFF2-40B4-BE49-F238E27FC236}">
              <a16:creationId xmlns:a16="http://schemas.microsoft.com/office/drawing/2014/main" id="{50A4ED7D-56D8-4283-9F85-23D432939BE0}"/>
            </a:ext>
          </a:extLst>
        </xdr:cNvPr>
        <xdr:cNvCxnSpPr/>
      </xdr:nvCxnSpPr>
      <xdr:spPr>
        <a:xfrm flipV="1">
          <a:off x="7861300" y="14405457"/>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129947</xdr:rowOff>
    </xdr:from>
    <xdr:to>
      <xdr:col>36</xdr:col>
      <xdr:colOff>165100</xdr:colOff>
      <xdr:row>84</xdr:row>
      <xdr:rowOff>60097</xdr:rowOff>
    </xdr:to>
    <xdr:sp macro="" textlink="">
      <xdr:nvSpPr>
        <xdr:cNvPr id="369" name="楕円 368">
          <a:extLst>
            <a:ext uri="{FF2B5EF4-FFF2-40B4-BE49-F238E27FC236}">
              <a16:creationId xmlns:a16="http://schemas.microsoft.com/office/drawing/2014/main" id="{C1776F8B-6921-4385-82CD-093F23A286AB}"/>
            </a:ext>
          </a:extLst>
        </xdr:cNvPr>
        <xdr:cNvSpPr/>
      </xdr:nvSpPr>
      <xdr:spPr>
        <a:xfrm>
          <a:off x="6921500" y="14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4877</xdr:rowOff>
    </xdr:from>
    <xdr:to>
      <xdr:col>41</xdr:col>
      <xdr:colOff>50800</xdr:colOff>
      <xdr:row>84</xdr:row>
      <xdr:rowOff>9297</xdr:rowOff>
    </xdr:to>
    <xdr:cxnSp macro="">
      <xdr:nvCxnSpPr>
        <xdr:cNvPr id="370" name="直線コネクタ 369">
          <a:extLst>
            <a:ext uri="{FF2B5EF4-FFF2-40B4-BE49-F238E27FC236}">
              <a16:creationId xmlns:a16="http://schemas.microsoft.com/office/drawing/2014/main" id="{04ABE1F9-4EBD-4D75-8D1F-CAFDF964A7F4}"/>
            </a:ext>
          </a:extLst>
        </xdr:cNvPr>
        <xdr:cNvCxnSpPr/>
      </xdr:nvCxnSpPr>
      <xdr:spPr>
        <a:xfrm flipV="1">
          <a:off x="6972300" y="14406677"/>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4D614B94-ABD1-441D-9393-F791FF6023C4}"/>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F8C55084-5C6D-4B14-AAB3-D0EBE6C001CD}"/>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E401DB88-D6AF-4212-B6CF-F6E6AE5E6945}"/>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9B5F649F-2DA5-4C31-9658-8082BC6D7348}"/>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63059</xdr:rowOff>
    </xdr:from>
    <xdr:ext cx="469744" cy="259045"/>
    <xdr:sp macro="" textlink="">
      <xdr:nvSpPr>
        <xdr:cNvPr id="375" name="n_1mainValue【公営住宅】&#10;一人当たり面積">
          <a:extLst>
            <a:ext uri="{FF2B5EF4-FFF2-40B4-BE49-F238E27FC236}">
              <a16:creationId xmlns:a16="http://schemas.microsoft.com/office/drawing/2014/main" id="{D9836983-454C-4840-8B6C-8EFA945AD30D}"/>
            </a:ext>
          </a:extLst>
        </xdr:cNvPr>
        <xdr:cNvSpPr txBox="1"/>
      </xdr:nvSpPr>
      <xdr:spPr>
        <a:xfrm>
          <a:off x="9391727" y="14121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70984</xdr:rowOff>
    </xdr:from>
    <xdr:ext cx="469744" cy="259045"/>
    <xdr:sp macro="" textlink="">
      <xdr:nvSpPr>
        <xdr:cNvPr id="376" name="n_2mainValue【公営住宅】&#10;一人当たり面積">
          <a:extLst>
            <a:ext uri="{FF2B5EF4-FFF2-40B4-BE49-F238E27FC236}">
              <a16:creationId xmlns:a16="http://schemas.microsoft.com/office/drawing/2014/main" id="{BAA11E5C-9A1A-4F98-936E-FA46349CD65D}"/>
            </a:ext>
          </a:extLst>
        </xdr:cNvPr>
        <xdr:cNvSpPr txBox="1"/>
      </xdr:nvSpPr>
      <xdr:spPr>
        <a:xfrm>
          <a:off x="8515427" y="1412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72204</xdr:rowOff>
    </xdr:from>
    <xdr:ext cx="469744" cy="259045"/>
    <xdr:sp macro="" textlink="">
      <xdr:nvSpPr>
        <xdr:cNvPr id="377" name="n_3mainValue【公営住宅】&#10;一人当たり面積">
          <a:extLst>
            <a:ext uri="{FF2B5EF4-FFF2-40B4-BE49-F238E27FC236}">
              <a16:creationId xmlns:a16="http://schemas.microsoft.com/office/drawing/2014/main" id="{C33398AD-E875-451F-B658-486CE3FEB7DA}"/>
            </a:ext>
          </a:extLst>
        </xdr:cNvPr>
        <xdr:cNvSpPr txBox="1"/>
      </xdr:nvSpPr>
      <xdr:spPr>
        <a:xfrm>
          <a:off x="7626427" y="1413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76624</xdr:rowOff>
    </xdr:from>
    <xdr:ext cx="469744" cy="259045"/>
    <xdr:sp macro="" textlink="">
      <xdr:nvSpPr>
        <xdr:cNvPr id="378" name="n_4mainValue【公営住宅】&#10;一人当たり面積">
          <a:extLst>
            <a:ext uri="{FF2B5EF4-FFF2-40B4-BE49-F238E27FC236}">
              <a16:creationId xmlns:a16="http://schemas.microsoft.com/office/drawing/2014/main" id="{75B44714-1DE2-4E67-B98B-61014C6B8019}"/>
            </a:ext>
          </a:extLst>
        </xdr:cNvPr>
        <xdr:cNvSpPr txBox="1"/>
      </xdr:nvSpPr>
      <xdr:spPr>
        <a:xfrm>
          <a:off x="6737427" y="14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7DB869F-A7E6-4D07-9393-074855200E2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66C3BB7-C9C8-4145-9430-90CE60D51AB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36343AB-B8D7-4BDB-AA3B-7165FA43F76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EC3232A-1E4B-4A8F-851B-8848F50314D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7AC2AA7-EF30-44D7-B428-BB05ECF855F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2884117-D514-4CA6-8F8A-5BBA9F5ED5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C5392E2-396E-4BFE-9E02-3821B795B0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E85047C-4EBC-401A-8A36-D0D0C62B98E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4A6B3D2-36A5-4CCE-8639-DB8194FBDB2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4976E2E8-967D-4DB8-8ADB-9061F58232F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0E44533-EED9-427C-83A9-00E67DB466E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3A69E6D-3351-438F-9745-A0937BDA43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3C1DD0C4-4E29-4FC8-A91C-71C4312E61E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1C43F15-FDD3-4850-BA1F-961D787D13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2EB5B78-4E50-49D3-B728-8E54A82FDEA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6895BDA-0274-4902-9847-8E9979994A9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BFD3347-BA37-4744-AE7C-F2739865AD3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0F71F44-E409-4952-9E5F-5FDFAC6CAAA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8ACFA08-2D92-4DDD-8EA8-E712F75B982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BBB5D110-87B8-40A1-9162-C970B28A03E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830A669-F6E7-447F-9917-5E237E98CE5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DCC1A19-6ED5-4AB2-9269-830322EB65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C06B297-C9E1-4843-A77E-73AE7C91B1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16348C4-CE01-437B-BB76-83DCC026BE8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32C04461-0A50-4C55-AC32-8D04846783B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CB7EA87-5C8E-4775-93D9-F928ECEA11E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C66EFD2-5F26-4A05-A884-45032E3BBF4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45E41E47-1BF3-40F3-92FE-D10C4169703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51486C86-3019-4E3D-998D-1D625771ED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F0A4C384-5E9F-4711-A3C7-EB8C4973835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86107E8D-52E6-43FD-8DD9-4DA24EC2D56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FBCEF692-1451-460F-80F9-4DD5FD5EB18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BFE7EA1C-1CF3-4F1D-B8F9-ADA80D43E36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3C98FF-01E0-497C-8805-D005B0FC509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E3882060-7B6C-4CF3-BDFC-D895B33B2E6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74007C07-A7D1-4C49-BB6E-BF90EF08C68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25648B1E-8E19-4171-B1F5-1E228B7B60D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A082314C-D04E-4C33-BD66-39F9754E4ED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5B65D035-2A5D-4086-BB80-C21DB0B0F62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22FA9234-9D23-4683-9D84-DD75090B02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AF81540-235D-4D76-817C-536E23D8181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38916273-7491-4994-8DB6-49998D1CFEC1}"/>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F373503F-A647-42D1-BC9A-CB1F6EC493D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67D3E9FF-87EA-4FCB-BB2B-206E23DEAA2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C6BBE27F-2287-4451-AF3B-7E89CB3897A4}"/>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6FE73A20-C11C-47A5-9174-86EA1686270B}"/>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CB4E525A-BF77-4E50-9658-412D82296661}"/>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5854CB56-47C7-41F6-B644-0383AF4673AD}"/>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51B7816C-9266-470E-B09A-EE9BA50C35A8}"/>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ECCEF347-81DE-47A4-93AC-79AD62435FA9}"/>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CF198949-ED45-41FE-80C9-22611B2CF50D}"/>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77BBDBA5-8F5F-4482-AAAA-95C178BD1813}"/>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E347650-328C-42BB-B390-41C2D26CDAC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3600158-E61D-4BFA-BBBB-B821587F6E1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241450A-9F2E-4F7E-BF5F-DB4EC50166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9495217-81AC-4866-BF9A-D148D95F61F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7B987AB-C534-4CBA-A987-8C72A8DDAD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27033</xdr:rowOff>
    </xdr:from>
    <xdr:to>
      <xdr:col>85</xdr:col>
      <xdr:colOff>177800</xdr:colOff>
      <xdr:row>38</xdr:row>
      <xdr:rowOff>128633</xdr:rowOff>
    </xdr:to>
    <xdr:sp macro="" textlink="">
      <xdr:nvSpPr>
        <xdr:cNvPr id="436" name="楕円 435">
          <a:extLst>
            <a:ext uri="{FF2B5EF4-FFF2-40B4-BE49-F238E27FC236}">
              <a16:creationId xmlns:a16="http://schemas.microsoft.com/office/drawing/2014/main" id="{9DE67972-9EA1-4E06-AB49-94B14E32F7B4}"/>
            </a:ext>
          </a:extLst>
        </xdr:cNvPr>
        <xdr:cNvSpPr/>
      </xdr:nvSpPr>
      <xdr:spPr>
        <a:xfrm>
          <a:off x="162687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5460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4520B1AA-8EB5-4835-8320-9C330D681E67}"/>
            </a:ext>
          </a:extLst>
        </xdr:cNvPr>
        <xdr:cNvSpPr txBox="1"/>
      </xdr:nvSpPr>
      <xdr:spPr>
        <a:xfrm>
          <a:off x="16357600"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123372</xdr:rowOff>
    </xdr:from>
    <xdr:to>
      <xdr:col>81</xdr:col>
      <xdr:colOff>101600</xdr:colOff>
      <xdr:row>38</xdr:row>
      <xdr:rowOff>53522</xdr:rowOff>
    </xdr:to>
    <xdr:sp macro="" textlink="">
      <xdr:nvSpPr>
        <xdr:cNvPr id="438" name="楕円 437">
          <a:extLst>
            <a:ext uri="{FF2B5EF4-FFF2-40B4-BE49-F238E27FC236}">
              <a16:creationId xmlns:a16="http://schemas.microsoft.com/office/drawing/2014/main" id="{AFAC6407-779D-4C0E-B872-3C20A2719562}"/>
            </a:ext>
          </a:extLst>
        </xdr:cNvPr>
        <xdr:cNvSpPr/>
      </xdr:nvSpPr>
      <xdr:spPr>
        <a:xfrm>
          <a:off x="15430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2722</xdr:rowOff>
    </xdr:from>
    <xdr:to>
      <xdr:col>85</xdr:col>
      <xdr:colOff>127000</xdr:colOff>
      <xdr:row>38</xdr:row>
      <xdr:rowOff>77833</xdr:rowOff>
    </xdr:to>
    <xdr:cxnSp macro="">
      <xdr:nvCxnSpPr>
        <xdr:cNvPr id="439" name="直線コネクタ 438">
          <a:extLst>
            <a:ext uri="{FF2B5EF4-FFF2-40B4-BE49-F238E27FC236}">
              <a16:creationId xmlns:a16="http://schemas.microsoft.com/office/drawing/2014/main" id="{0CF511CE-53C1-4E72-83DA-4658FD2B54F2}"/>
            </a:ext>
          </a:extLst>
        </xdr:cNvPr>
        <xdr:cNvCxnSpPr/>
      </xdr:nvCxnSpPr>
      <xdr:spPr>
        <a:xfrm>
          <a:off x="15481300" y="6517822"/>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38463</xdr:rowOff>
    </xdr:from>
    <xdr:to>
      <xdr:col>76</xdr:col>
      <xdr:colOff>165100</xdr:colOff>
      <xdr:row>37</xdr:row>
      <xdr:rowOff>140063</xdr:rowOff>
    </xdr:to>
    <xdr:sp macro="" textlink="">
      <xdr:nvSpPr>
        <xdr:cNvPr id="440" name="楕円 439">
          <a:extLst>
            <a:ext uri="{FF2B5EF4-FFF2-40B4-BE49-F238E27FC236}">
              <a16:creationId xmlns:a16="http://schemas.microsoft.com/office/drawing/2014/main" id="{C4B5878B-15AE-43EF-8823-B0C6A81A096F}"/>
            </a:ext>
          </a:extLst>
        </xdr:cNvPr>
        <xdr:cNvSpPr/>
      </xdr:nvSpPr>
      <xdr:spPr>
        <a:xfrm>
          <a:off x="145415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89263</xdr:rowOff>
    </xdr:from>
    <xdr:to>
      <xdr:col>81</xdr:col>
      <xdr:colOff>50800</xdr:colOff>
      <xdr:row>38</xdr:row>
      <xdr:rowOff>2722</xdr:rowOff>
    </xdr:to>
    <xdr:cxnSp macro="">
      <xdr:nvCxnSpPr>
        <xdr:cNvPr id="441" name="直線コネクタ 440">
          <a:extLst>
            <a:ext uri="{FF2B5EF4-FFF2-40B4-BE49-F238E27FC236}">
              <a16:creationId xmlns:a16="http://schemas.microsoft.com/office/drawing/2014/main" id="{F126F49A-7FFF-49E1-9988-FF1E41742D44}"/>
            </a:ext>
          </a:extLst>
        </xdr:cNvPr>
        <xdr:cNvCxnSpPr/>
      </xdr:nvCxnSpPr>
      <xdr:spPr>
        <a:xfrm>
          <a:off x="14592300" y="6432913"/>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170724</xdr:rowOff>
    </xdr:from>
    <xdr:to>
      <xdr:col>72</xdr:col>
      <xdr:colOff>38100</xdr:colOff>
      <xdr:row>37</xdr:row>
      <xdr:rowOff>100874</xdr:rowOff>
    </xdr:to>
    <xdr:sp macro="" textlink="">
      <xdr:nvSpPr>
        <xdr:cNvPr id="442" name="楕円 441">
          <a:extLst>
            <a:ext uri="{FF2B5EF4-FFF2-40B4-BE49-F238E27FC236}">
              <a16:creationId xmlns:a16="http://schemas.microsoft.com/office/drawing/2014/main" id="{8B73B796-C474-4688-B4CE-A6970F1980E5}"/>
            </a:ext>
          </a:extLst>
        </xdr:cNvPr>
        <xdr:cNvSpPr/>
      </xdr:nvSpPr>
      <xdr:spPr>
        <a:xfrm>
          <a:off x="13652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50074</xdr:rowOff>
    </xdr:from>
    <xdr:to>
      <xdr:col>76</xdr:col>
      <xdr:colOff>114300</xdr:colOff>
      <xdr:row>37</xdr:row>
      <xdr:rowOff>89263</xdr:rowOff>
    </xdr:to>
    <xdr:cxnSp macro="">
      <xdr:nvCxnSpPr>
        <xdr:cNvPr id="443" name="直線コネクタ 442">
          <a:extLst>
            <a:ext uri="{FF2B5EF4-FFF2-40B4-BE49-F238E27FC236}">
              <a16:creationId xmlns:a16="http://schemas.microsoft.com/office/drawing/2014/main" id="{FF2B15E2-B1FF-4D69-9947-9250B6D2A1EB}"/>
            </a:ext>
          </a:extLst>
        </xdr:cNvPr>
        <xdr:cNvCxnSpPr/>
      </xdr:nvCxnSpPr>
      <xdr:spPr>
        <a:xfrm>
          <a:off x="13703300" y="639372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93980</xdr:rowOff>
    </xdr:from>
    <xdr:to>
      <xdr:col>67</xdr:col>
      <xdr:colOff>101600</xdr:colOff>
      <xdr:row>37</xdr:row>
      <xdr:rowOff>24130</xdr:rowOff>
    </xdr:to>
    <xdr:sp macro="" textlink="">
      <xdr:nvSpPr>
        <xdr:cNvPr id="444" name="楕円 443">
          <a:extLst>
            <a:ext uri="{FF2B5EF4-FFF2-40B4-BE49-F238E27FC236}">
              <a16:creationId xmlns:a16="http://schemas.microsoft.com/office/drawing/2014/main" id="{EDB96AB5-C816-464A-B5DA-496396154D9C}"/>
            </a:ext>
          </a:extLst>
        </xdr:cNvPr>
        <xdr:cNvSpPr/>
      </xdr:nvSpPr>
      <xdr:spPr>
        <a:xfrm>
          <a:off x="12763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144780</xdr:rowOff>
    </xdr:from>
    <xdr:to>
      <xdr:col>71</xdr:col>
      <xdr:colOff>177800</xdr:colOff>
      <xdr:row>37</xdr:row>
      <xdr:rowOff>50074</xdr:rowOff>
    </xdr:to>
    <xdr:cxnSp macro="">
      <xdr:nvCxnSpPr>
        <xdr:cNvPr id="445" name="直線コネクタ 444">
          <a:extLst>
            <a:ext uri="{FF2B5EF4-FFF2-40B4-BE49-F238E27FC236}">
              <a16:creationId xmlns:a16="http://schemas.microsoft.com/office/drawing/2014/main" id="{E6F99E0A-99E7-4A4E-B69F-3B3BFB400AD5}"/>
            </a:ext>
          </a:extLst>
        </xdr:cNvPr>
        <xdr:cNvCxnSpPr/>
      </xdr:nvCxnSpPr>
      <xdr:spPr>
        <a:xfrm>
          <a:off x="12814300" y="6316980"/>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3126D354-FA45-4013-AC68-E324929845F8}"/>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31A402D1-24E0-4D76-81E8-4A0AD04D4DF0}"/>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2389F7D4-BC65-4A0C-9538-DA4F64CD0B03}"/>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D6A712C-9152-46C2-B138-BBB0E228B02A}"/>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70049</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2C288B18-B99C-4209-8A45-90A9F3CA8105}"/>
            </a:ext>
          </a:extLst>
        </xdr:cNvPr>
        <xdr:cNvSpPr txBox="1"/>
      </xdr:nvSpPr>
      <xdr:spPr>
        <a:xfrm>
          <a:off x="15266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156590</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70565210-EFF2-4473-8FDB-3764ECB47022}"/>
            </a:ext>
          </a:extLst>
        </xdr:cNvPr>
        <xdr:cNvSpPr txBox="1"/>
      </xdr:nvSpPr>
      <xdr:spPr>
        <a:xfrm>
          <a:off x="14389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117401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5AA7699-4E6B-4855-A3C8-D5492AD3F86F}"/>
            </a:ext>
          </a:extLst>
        </xdr:cNvPr>
        <xdr:cNvSpPr txBox="1"/>
      </xdr:nvSpPr>
      <xdr:spPr>
        <a:xfrm>
          <a:off x="13500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40657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FB818BE-84C7-4073-AC27-39D562DAE756}"/>
            </a:ext>
          </a:extLst>
        </xdr:cNvPr>
        <xdr:cNvSpPr txBox="1"/>
      </xdr:nvSpPr>
      <xdr:spPr>
        <a:xfrm>
          <a:off x="12611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7EF359DF-7DB6-4D01-B7CD-ADB9057769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781CA7EE-96E8-4CC3-96C8-9EAEA3C3BE3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9C651C7-16F5-4E24-A833-89601AB0FA2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FA0A295E-E786-475D-B2CD-3B7D1624F4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2D6D770-7EBB-4A18-B0E0-DC81A25C5FC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6F31F186-9D33-435F-AEF5-605A6BCFF98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D5EF973F-2233-444B-8A50-B9929D041CE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A96608D4-6562-4744-B0DA-E5051610027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62EAE0AA-F238-4532-B16A-7AF364BDD24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4D748DDC-7FCA-45FE-8F0D-1FCEB1B6034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B8981900-9182-411D-A588-048B7F7BF18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7E13A2E2-7FB4-4396-A7FC-CE416BE576E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B775B11F-E4F5-40C5-8473-5D01DFDC459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EE8B6635-C826-4B6A-9196-98E44879101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FCBD9977-4248-494C-819D-1A983B7F903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D7904851-A0F5-46DA-A46A-676AA8DA6A0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8CBBD0E3-A338-4FBA-A2EC-E6799A06FB8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F7AAD422-AF59-4032-9019-C8BC9A2D9F5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1BE74EC3-C5FF-41CB-A067-11ECB7533CF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FDD33599-8215-4DB6-A866-2D935DD798E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96DEED3A-4737-490A-ACB8-D323AC4CB8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455B8400-E25D-4E9D-B158-017BF446E0BF}"/>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39F23762-96F2-42BD-A252-ED6D14C9B4C8}"/>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A2B75C8B-DD5F-4CAA-B2A8-DF51738E604E}"/>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85C34B9D-12D0-4C39-818E-5EC21CE17367}"/>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AE23434E-77C7-4DEE-B050-207F8CE014D1}"/>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F721CA8C-A1A6-4AFE-8B71-641E7E633A88}"/>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524E7733-7160-4F0F-8636-F27EEB90476B}"/>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0A7157DE-A48E-48F6-B0BF-7C31E16CC361}"/>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8A79F456-3DF3-4553-BC23-EA71F76DAED5}"/>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F9F780A0-74D7-47A7-A0B8-EA35B8EBEA31}"/>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E71C5839-49EC-4C04-93B1-BA0602E034A7}"/>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08E1F70-B05B-4DC6-9AC3-321FA6DF0BF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EC78487-3A3E-4CEC-8C0D-65FD216537E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2CCE888-CE18-4284-932E-BDDBA6A236E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39B10F6-8DB2-4A74-9D32-4DD22838AF8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A8137A2-618B-4ACB-8C90-AAC26AEDE54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14884</xdr:rowOff>
    </xdr:from>
    <xdr:to>
      <xdr:col>116</xdr:col>
      <xdr:colOff>114300</xdr:colOff>
      <xdr:row>40</xdr:row>
      <xdr:rowOff>116484</xdr:rowOff>
    </xdr:to>
    <xdr:sp macro="" textlink="">
      <xdr:nvSpPr>
        <xdr:cNvPr id="491" name="楕円 490">
          <a:extLst>
            <a:ext uri="{FF2B5EF4-FFF2-40B4-BE49-F238E27FC236}">
              <a16:creationId xmlns:a16="http://schemas.microsoft.com/office/drawing/2014/main" id="{018FC1C3-326B-40B4-9724-38F31526DC42}"/>
            </a:ext>
          </a:extLst>
        </xdr:cNvPr>
        <xdr:cNvSpPr/>
      </xdr:nvSpPr>
      <xdr:spPr>
        <a:xfrm>
          <a:off x="22110700" y="687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37761</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76B106A-BBA1-4728-BDD1-D6CD05B0BA27}"/>
            </a:ext>
          </a:extLst>
        </xdr:cNvPr>
        <xdr:cNvSpPr txBox="1"/>
      </xdr:nvSpPr>
      <xdr:spPr>
        <a:xfrm>
          <a:off x="22199600" y="672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19456</xdr:rowOff>
    </xdr:from>
    <xdr:to>
      <xdr:col>112</xdr:col>
      <xdr:colOff>38100</xdr:colOff>
      <xdr:row>40</xdr:row>
      <xdr:rowOff>121056</xdr:rowOff>
    </xdr:to>
    <xdr:sp macro="" textlink="">
      <xdr:nvSpPr>
        <xdr:cNvPr id="493" name="楕円 492">
          <a:extLst>
            <a:ext uri="{FF2B5EF4-FFF2-40B4-BE49-F238E27FC236}">
              <a16:creationId xmlns:a16="http://schemas.microsoft.com/office/drawing/2014/main" id="{8BC6572A-3706-416F-9166-ABB501355359}"/>
            </a:ext>
          </a:extLst>
        </xdr:cNvPr>
        <xdr:cNvSpPr/>
      </xdr:nvSpPr>
      <xdr:spPr>
        <a:xfrm>
          <a:off x="21272500" y="68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65684</xdr:rowOff>
    </xdr:from>
    <xdr:to>
      <xdr:col>116</xdr:col>
      <xdr:colOff>63500</xdr:colOff>
      <xdr:row>40</xdr:row>
      <xdr:rowOff>70256</xdr:rowOff>
    </xdr:to>
    <xdr:cxnSp macro="">
      <xdr:nvCxnSpPr>
        <xdr:cNvPr id="494" name="直線コネクタ 493">
          <a:extLst>
            <a:ext uri="{FF2B5EF4-FFF2-40B4-BE49-F238E27FC236}">
              <a16:creationId xmlns:a16="http://schemas.microsoft.com/office/drawing/2014/main" id="{169FA27D-A530-4C55-8942-859E0BEBF7E7}"/>
            </a:ext>
          </a:extLst>
        </xdr:cNvPr>
        <xdr:cNvCxnSpPr/>
      </xdr:nvCxnSpPr>
      <xdr:spPr>
        <a:xfrm flipV="1">
          <a:off x="21323300" y="69236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23571</xdr:rowOff>
    </xdr:from>
    <xdr:to>
      <xdr:col>107</xdr:col>
      <xdr:colOff>101600</xdr:colOff>
      <xdr:row>40</xdr:row>
      <xdr:rowOff>125171</xdr:rowOff>
    </xdr:to>
    <xdr:sp macro="" textlink="">
      <xdr:nvSpPr>
        <xdr:cNvPr id="495" name="楕円 494">
          <a:extLst>
            <a:ext uri="{FF2B5EF4-FFF2-40B4-BE49-F238E27FC236}">
              <a16:creationId xmlns:a16="http://schemas.microsoft.com/office/drawing/2014/main" id="{A6DC09E9-10A2-4EE9-9050-EE3CB7C24F7C}"/>
            </a:ext>
          </a:extLst>
        </xdr:cNvPr>
        <xdr:cNvSpPr/>
      </xdr:nvSpPr>
      <xdr:spPr>
        <a:xfrm>
          <a:off x="20383500" y="688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70256</xdr:rowOff>
    </xdr:from>
    <xdr:to>
      <xdr:col>111</xdr:col>
      <xdr:colOff>177800</xdr:colOff>
      <xdr:row>40</xdr:row>
      <xdr:rowOff>74371</xdr:rowOff>
    </xdr:to>
    <xdr:cxnSp macro="">
      <xdr:nvCxnSpPr>
        <xdr:cNvPr id="496" name="直線コネクタ 495">
          <a:extLst>
            <a:ext uri="{FF2B5EF4-FFF2-40B4-BE49-F238E27FC236}">
              <a16:creationId xmlns:a16="http://schemas.microsoft.com/office/drawing/2014/main" id="{09CB5C84-7979-4D79-A573-BA6CA4A45AB9}"/>
            </a:ext>
          </a:extLst>
        </xdr:cNvPr>
        <xdr:cNvCxnSpPr/>
      </xdr:nvCxnSpPr>
      <xdr:spPr>
        <a:xfrm flipV="1">
          <a:off x="20434300" y="6928256"/>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24029</xdr:rowOff>
    </xdr:from>
    <xdr:to>
      <xdr:col>102</xdr:col>
      <xdr:colOff>165100</xdr:colOff>
      <xdr:row>40</xdr:row>
      <xdr:rowOff>125629</xdr:rowOff>
    </xdr:to>
    <xdr:sp macro="" textlink="">
      <xdr:nvSpPr>
        <xdr:cNvPr id="497" name="楕円 496">
          <a:extLst>
            <a:ext uri="{FF2B5EF4-FFF2-40B4-BE49-F238E27FC236}">
              <a16:creationId xmlns:a16="http://schemas.microsoft.com/office/drawing/2014/main" id="{C3527CF5-0345-4322-96A0-7C5D300708DB}"/>
            </a:ext>
          </a:extLst>
        </xdr:cNvPr>
        <xdr:cNvSpPr/>
      </xdr:nvSpPr>
      <xdr:spPr>
        <a:xfrm>
          <a:off x="19494500" y="688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74371</xdr:rowOff>
    </xdr:from>
    <xdr:to>
      <xdr:col>107</xdr:col>
      <xdr:colOff>50800</xdr:colOff>
      <xdr:row>40</xdr:row>
      <xdr:rowOff>74829</xdr:rowOff>
    </xdr:to>
    <xdr:cxnSp macro="">
      <xdr:nvCxnSpPr>
        <xdr:cNvPr id="498" name="直線コネクタ 497">
          <a:extLst>
            <a:ext uri="{FF2B5EF4-FFF2-40B4-BE49-F238E27FC236}">
              <a16:creationId xmlns:a16="http://schemas.microsoft.com/office/drawing/2014/main" id="{8682242D-2318-437C-8197-FF8A4A4F4B73}"/>
            </a:ext>
          </a:extLst>
        </xdr:cNvPr>
        <xdr:cNvCxnSpPr/>
      </xdr:nvCxnSpPr>
      <xdr:spPr>
        <a:xfrm flipV="1">
          <a:off x="19545300" y="6932371"/>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499" name="楕円 498">
          <a:extLst>
            <a:ext uri="{FF2B5EF4-FFF2-40B4-BE49-F238E27FC236}">
              <a16:creationId xmlns:a16="http://schemas.microsoft.com/office/drawing/2014/main" id="{5364CADF-9971-4F9D-8897-4112D92E0DF7}"/>
            </a:ext>
          </a:extLst>
        </xdr:cNvPr>
        <xdr:cNvSpPr/>
      </xdr:nvSpPr>
      <xdr:spPr>
        <a:xfrm>
          <a:off x="18605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74829</xdr:rowOff>
    </xdr:from>
    <xdr:to>
      <xdr:col>102</xdr:col>
      <xdr:colOff>114300</xdr:colOff>
      <xdr:row>40</xdr:row>
      <xdr:rowOff>76200</xdr:rowOff>
    </xdr:to>
    <xdr:cxnSp macro="">
      <xdr:nvCxnSpPr>
        <xdr:cNvPr id="500" name="直線コネクタ 499">
          <a:extLst>
            <a:ext uri="{FF2B5EF4-FFF2-40B4-BE49-F238E27FC236}">
              <a16:creationId xmlns:a16="http://schemas.microsoft.com/office/drawing/2014/main" id="{BEE652CA-1411-41E6-877F-00B7415C1146}"/>
            </a:ext>
          </a:extLst>
        </xdr:cNvPr>
        <xdr:cNvCxnSpPr/>
      </xdr:nvCxnSpPr>
      <xdr:spPr>
        <a:xfrm flipV="1">
          <a:off x="18656300" y="693282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77CFFBFD-45B8-4DCE-BF96-C5DB2CEF2053}"/>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B7A9EFAA-1D96-47E5-B383-57D655D12840}"/>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DF769DCA-5EC0-49AC-8727-EFF545AECDD3}"/>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1E1D3A51-1E00-4C94-9F2A-9218CA0B2FB4}"/>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137583</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A662F503-D2FA-4D29-8DBC-2B2264E5F794}"/>
            </a:ext>
          </a:extLst>
        </xdr:cNvPr>
        <xdr:cNvSpPr txBox="1"/>
      </xdr:nvSpPr>
      <xdr:spPr>
        <a:xfrm>
          <a:off x="21075727" y="66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141698</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396D6D2-F23A-4A93-8869-4DF4E9AFF013}"/>
            </a:ext>
          </a:extLst>
        </xdr:cNvPr>
        <xdr:cNvSpPr txBox="1"/>
      </xdr:nvSpPr>
      <xdr:spPr>
        <a:xfrm>
          <a:off x="20199427" y="665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142156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827B651B-D57E-4DE3-BCE0-8070B04E340B}"/>
            </a:ext>
          </a:extLst>
        </xdr:cNvPr>
        <xdr:cNvSpPr txBox="1"/>
      </xdr:nvSpPr>
      <xdr:spPr>
        <a:xfrm>
          <a:off x="19310427" y="66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143527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D2C4E2F7-525C-4D6E-8C2E-87293E0708E5}"/>
            </a:ext>
          </a:extLst>
        </xdr:cNvPr>
        <xdr:cNvSpPr txBox="1"/>
      </xdr:nvSpPr>
      <xdr:spPr>
        <a:xfrm>
          <a:off x="18421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5BA171F5-1839-4ACA-9F9D-6EAE168085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236E0397-A6F4-4927-8EDD-FEE6BDD093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EC0225CF-3D18-4BCC-B6D7-FE18E35BFD0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691ADFD-E90E-4B1A-9100-0EC6F63431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C7EFC7FF-51A7-4E67-814E-A9A5C983CE1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881C8E2-5463-4A6F-83EA-9BE6BA637CC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A7578439-D3BA-4201-8E52-AC81695B904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F480366A-BB0D-479D-89D1-604FC2514C9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E02D753-270D-46B3-81CA-5C54E22D63E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28ED1FC-1FCF-4AD8-AE8C-FDC4EDAB4DD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BE78DA88-626B-4669-8954-085E8DFB988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10247741-6B71-48FA-9BB1-2752C5274AC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456D40-E820-4EA7-BA02-FD2094CDA9F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2A3A5C52-9685-45D3-A745-60DA367ACD8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590310C-4615-483F-8E04-45A73435FCE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8FCB04F1-18B7-4C0E-8354-CED4E31BC0E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60A68E47-26DC-4912-8C6F-ADC029F30CD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16D1C31C-EB7D-4BB4-971A-478296E3F30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E9E0E348-3270-47F4-9271-62A1427F76F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473DB53A-A29D-406A-B9F6-F39037D6EF8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31776105-7C47-4881-92D7-63A0C7F8AB2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758DF269-AE6B-45BD-B312-3B99A3C5F35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CE0F8576-71EB-4A4A-B90D-BCEF71DE6EB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603424C1-BDA6-4BE1-9AB3-33E783C9D9C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978E838-5134-4942-844A-558C4B4B4E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E3844528-9ABD-4563-B90F-5EF803654F0E}"/>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FC5F042B-AC2F-4C42-8063-6ECD3DADAC7E}"/>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5A6391E4-985B-4B4E-B4D6-9C63042C031A}"/>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F917BB3B-F467-411E-BD9C-882C19E37F1F}"/>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BFB83DFE-8DEB-48FC-BBA5-2EBCBDD038E7}"/>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8FD7C3F-2BF4-4948-8022-63D35EA2E540}"/>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CDB85FCA-CABC-40E1-90CA-F59B6842E5D3}"/>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B2B321D2-0622-46AA-BE56-9E7A20199DB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7A4C6712-3941-43FD-B600-E3116FB15BA1}"/>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BFD1AA04-80DC-4D6C-B05D-1EAC8CB3DBF1}"/>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1C265BCA-F67D-4133-8150-B0F551E8AFF2}"/>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3A78AEF-CE1C-42D0-B08E-5DABB99432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D06970C-16E8-4BF5-B98A-31CD3F18D26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B3A8EE0-7F2F-4385-BD19-8F460C8967E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4A54302-464D-46B3-88CB-4721AB06CA0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311FC1C-910F-4452-BD1C-FCE34A27F1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107587</xdr:rowOff>
    </xdr:from>
    <xdr:to>
      <xdr:col>85</xdr:col>
      <xdr:colOff>177800</xdr:colOff>
      <xdr:row>61</xdr:row>
      <xdr:rowOff>37737</xdr:rowOff>
    </xdr:to>
    <xdr:sp macro="" textlink="">
      <xdr:nvSpPr>
        <xdr:cNvPr id="550" name="楕円 549">
          <a:extLst>
            <a:ext uri="{FF2B5EF4-FFF2-40B4-BE49-F238E27FC236}">
              <a16:creationId xmlns:a16="http://schemas.microsoft.com/office/drawing/2014/main" id="{3ADC058D-4C59-4223-A27D-7AE17FD4A166}"/>
            </a:ext>
          </a:extLst>
        </xdr:cNvPr>
        <xdr:cNvSpPr/>
      </xdr:nvSpPr>
      <xdr:spPr>
        <a:xfrm>
          <a:off x="162687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130464</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3E9C7C87-273C-4879-9058-589E7A0DFE37}"/>
            </a:ext>
          </a:extLst>
        </xdr:cNvPr>
        <xdr:cNvSpPr txBox="1"/>
      </xdr:nvSpPr>
      <xdr:spPr>
        <a:xfrm>
          <a:off x="16357600" y="1024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159838</xdr:rowOff>
    </xdr:from>
    <xdr:to>
      <xdr:col>81</xdr:col>
      <xdr:colOff>101600</xdr:colOff>
      <xdr:row>61</xdr:row>
      <xdr:rowOff>89988</xdr:rowOff>
    </xdr:to>
    <xdr:sp macro="" textlink="">
      <xdr:nvSpPr>
        <xdr:cNvPr id="552" name="楕円 551">
          <a:extLst>
            <a:ext uri="{FF2B5EF4-FFF2-40B4-BE49-F238E27FC236}">
              <a16:creationId xmlns:a16="http://schemas.microsoft.com/office/drawing/2014/main" id="{3F9E05FC-A20C-4319-9821-5CB151F578E8}"/>
            </a:ext>
          </a:extLst>
        </xdr:cNvPr>
        <xdr:cNvSpPr/>
      </xdr:nvSpPr>
      <xdr:spPr>
        <a:xfrm>
          <a:off x="15430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158387</xdr:rowOff>
    </xdr:from>
    <xdr:to>
      <xdr:col>85</xdr:col>
      <xdr:colOff>127000</xdr:colOff>
      <xdr:row>61</xdr:row>
      <xdr:rowOff>39188</xdr:rowOff>
    </xdr:to>
    <xdr:cxnSp macro="">
      <xdr:nvCxnSpPr>
        <xdr:cNvPr id="553" name="直線コネクタ 552">
          <a:extLst>
            <a:ext uri="{FF2B5EF4-FFF2-40B4-BE49-F238E27FC236}">
              <a16:creationId xmlns:a16="http://schemas.microsoft.com/office/drawing/2014/main" id="{30A0AA0E-9551-405F-B8EA-170E17B7DCEF}"/>
            </a:ext>
          </a:extLst>
        </xdr:cNvPr>
        <xdr:cNvCxnSpPr/>
      </xdr:nvCxnSpPr>
      <xdr:spPr>
        <a:xfrm flipV="1">
          <a:off x="15481300" y="10445387"/>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133713</xdr:rowOff>
    </xdr:from>
    <xdr:to>
      <xdr:col>76</xdr:col>
      <xdr:colOff>165100</xdr:colOff>
      <xdr:row>61</xdr:row>
      <xdr:rowOff>63863</xdr:rowOff>
    </xdr:to>
    <xdr:sp macro="" textlink="">
      <xdr:nvSpPr>
        <xdr:cNvPr id="554" name="楕円 553">
          <a:extLst>
            <a:ext uri="{FF2B5EF4-FFF2-40B4-BE49-F238E27FC236}">
              <a16:creationId xmlns:a16="http://schemas.microsoft.com/office/drawing/2014/main" id="{234D0C1B-63F4-4A83-9BEE-5D3730BD7A26}"/>
            </a:ext>
          </a:extLst>
        </xdr:cNvPr>
        <xdr:cNvSpPr/>
      </xdr:nvSpPr>
      <xdr:spPr>
        <a:xfrm>
          <a:off x="14541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13063</xdr:rowOff>
    </xdr:from>
    <xdr:to>
      <xdr:col>81</xdr:col>
      <xdr:colOff>50800</xdr:colOff>
      <xdr:row>61</xdr:row>
      <xdr:rowOff>39188</xdr:rowOff>
    </xdr:to>
    <xdr:cxnSp macro="">
      <xdr:nvCxnSpPr>
        <xdr:cNvPr id="555" name="直線コネクタ 554">
          <a:extLst>
            <a:ext uri="{FF2B5EF4-FFF2-40B4-BE49-F238E27FC236}">
              <a16:creationId xmlns:a16="http://schemas.microsoft.com/office/drawing/2014/main" id="{5B227A6B-C446-4BC2-8B64-DC6586752F99}"/>
            </a:ext>
          </a:extLst>
        </xdr:cNvPr>
        <xdr:cNvCxnSpPr/>
      </xdr:nvCxnSpPr>
      <xdr:spPr>
        <a:xfrm>
          <a:off x="14592300" y="1047151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166370</xdr:rowOff>
    </xdr:from>
    <xdr:to>
      <xdr:col>72</xdr:col>
      <xdr:colOff>38100</xdr:colOff>
      <xdr:row>61</xdr:row>
      <xdr:rowOff>96520</xdr:rowOff>
    </xdr:to>
    <xdr:sp macro="" textlink="">
      <xdr:nvSpPr>
        <xdr:cNvPr id="556" name="楕円 555">
          <a:extLst>
            <a:ext uri="{FF2B5EF4-FFF2-40B4-BE49-F238E27FC236}">
              <a16:creationId xmlns:a16="http://schemas.microsoft.com/office/drawing/2014/main" id="{A8B332F5-C66A-406B-8A19-BB90B2D8FF78}"/>
            </a:ext>
          </a:extLst>
        </xdr:cNvPr>
        <xdr:cNvSpPr/>
      </xdr:nvSpPr>
      <xdr:spPr>
        <a:xfrm>
          <a:off x="13652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13063</xdr:rowOff>
    </xdr:from>
    <xdr:to>
      <xdr:col>76</xdr:col>
      <xdr:colOff>114300</xdr:colOff>
      <xdr:row>61</xdr:row>
      <xdr:rowOff>45720</xdr:rowOff>
    </xdr:to>
    <xdr:cxnSp macro="">
      <xdr:nvCxnSpPr>
        <xdr:cNvPr id="557" name="直線コネクタ 556">
          <a:extLst>
            <a:ext uri="{FF2B5EF4-FFF2-40B4-BE49-F238E27FC236}">
              <a16:creationId xmlns:a16="http://schemas.microsoft.com/office/drawing/2014/main" id="{F96A936B-4C24-481E-926F-59513FC381DA}"/>
            </a:ext>
          </a:extLst>
        </xdr:cNvPr>
        <xdr:cNvCxnSpPr/>
      </xdr:nvCxnSpPr>
      <xdr:spPr>
        <a:xfrm flipV="1">
          <a:off x="13703300" y="104715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558" name="楕円 557">
          <a:extLst>
            <a:ext uri="{FF2B5EF4-FFF2-40B4-BE49-F238E27FC236}">
              <a16:creationId xmlns:a16="http://schemas.microsoft.com/office/drawing/2014/main" id="{668B9085-2EA3-444D-992F-96FCBB8C9C2E}"/>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45720</xdr:rowOff>
    </xdr:to>
    <xdr:cxnSp macro="">
      <xdr:nvCxnSpPr>
        <xdr:cNvPr id="559" name="直線コネクタ 558">
          <a:extLst>
            <a:ext uri="{FF2B5EF4-FFF2-40B4-BE49-F238E27FC236}">
              <a16:creationId xmlns:a16="http://schemas.microsoft.com/office/drawing/2014/main" id="{4DC6DB91-4EC8-439C-9ADA-C88FFE0E826D}"/>
            </a:ext>
          </a:extLst>
        </xdr:cNvPr>
        <xdr:cNvCxnSpPr/>
      </xdr:nvCxnSpPr>
      <xdr:spPr>
        <a:xfrm>
          <a:off x="12814300" y="1046008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73192718-6E4A-4D4A-9215-A32E7645E21E}"/>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4ED038AD-0B1C-4774-A212-DA3086C16ACD}"/>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08F4AD4A-3967-444E-89B5-50C61F221CD1}"/>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B14A63EB-22A7-404F-82AD-0B26570876A2}"/>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106515</xdr:rowOff>
    </xdr:from>
    <xdr:ext cx="405111" cy="259045"/>
    <xdr:sp macro="" textlink="">
      <xdr:nvSpPr>
        <xdr:cNvPr id="564" name="n_1mainValue【学校施設】&#10;有形固定資産減価償却率">
          <a:extLst>
            <a:ext uri="{FF2B5EF4-FFF2-40B4-BE49-F238E27FC236}">
              <a16:creationId xmlns:a16="http://schemas.microsoft.com/office/drawing/2014/main" id="{11B9921D-824A-4781-A422-42546BDCF76A}"/>
            </a:ext>
          </a:extLst>
        </xdr:cNvPr>
        <xdr:cNvSpPr txBox="1"/>
      </xdr:nvSpPr>
      <xdr:spPr>
        <a:xfrm>
          <a:off x="15266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80390</xdr:rowOff>
    </xdr:from>
    <xdr:ext cx="405111" cy="259045"/>
    <xdr:sp macro="" textlink="">
      <xdr:nvSpPr>
        <xdr:cNvPr id="565" name="n_2mainValue【学校施設】&#10;有形固定資産減価償却率">
          <a:extLst>
            <a:ext uri="{FF2B5EF4-FFF2-40B4-BE49-F238E27FC236}">
              <a16:creationId xmlns:a16="http://schemas.microsoft.com/office/drawing/2014/main" id="{1D94E016-9316-407D-8AF5-212E265987A8}"/>
            </a:ext>
          </a:extLst>
        </xdr:cNvPr>
        <xdr:cNvSpPr txBox="1"/>
      </xdr:nvSpPr>
      <xdr:spPr>
        <a:xfrm>
          <a:off x="14389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87647</xdr:rowOff>
    </xdr:from>
    <xdr:ext cx="405111" cy="259045"/>
    <xdr:sp macro="" textlink="">
      <xdr:nvSpPr>
        <xdr:cNvPr id="566" name="n_3mainValue【学校施設】&#10;有形固定資産減価償却率">
          <a:extLst>
            <a:ext uri="{FF2B5EF4-FFF2-40B4-BE49-F238E27FC236}">
              <a16:creationId xmlns:a16="http://schemas.microsoft.com/office/drawing/2014/main" id="{56942152-B767-4220-B895-048E5A249C82}"/>
            </a:ext>
          </a:extLst>
        </xdr:cNvPr>
        <xdr:cNvSpPr txBox="1"/>
      </xdr:nvSpPr>
      <xdr:spPr>
        <a:xfrm>
          <a:off x="13500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68960</xdr:rowOff>
    </xdr:from>
    <xdr:ext cx="405111" cy="259045"/>
    <xdr:sp macro="" textlink="">
      <xdr:nvSpPr>
        <xdr:cNvPr id="567" name="n_4mainValue【学校施設】&#10;有形固定資産減価償却率">
          <a:extLst>
            <a:ext uri="{FF2B5EF4-FFF2-40B4-BE49-F238E27FC236}">
              <a16:creationId xmlns:a16="http://schemas.microsoft.com/office/drawing/2014/main" id="{9E6C7776-2BAB-4AA9-821F-D4428C4D91C1}"/>
            </a:ext>
          </a:extLst>
        </xdr:cNvPr>
        <xdr:cNvSpPr txBox="1"/>
      </xdr:nvSpPr>
      <xdr:spPr>
        <a:xfrm>
          <a:off x="12611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A1DBE72C-8EE1-4EAA-9575-567233F87DD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E6B042E4-1BF1-4D0A-9E85-4B5487773DD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AEC97548-AFE2-489D-B87E-0D79851771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9F5407CF-BD7E-4952-962B-AB35FF4A103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CE10A9E9-E143-44AD-A033-C3A58FE734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3E33B282-4BF8-4A73-953A-218DA5764CF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B4B6417-37DA-4102-B1A8-4D38A311D3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67FB675C-566E-4EBF-86B0-09637DD8A14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80A6814B-5F5E-4F33-B7FE-94C2BC383C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BD97984-2A10-4E6F-AA3B-E4BBC0243B2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6C4AB96C-84BA-4549-B382-D2B5DB91F1B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DF347ABE-61C4-4487-8365-04D3B632B6D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799B4A80-0457-44E1-A696-68A306B230A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7D6109A7-0F2F-4096-8DBA-D953892E1C23}"/>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CB87668C-418E-44D4-97ED-578CA4BD6A1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B1155F75-482C-4726-8313-DAB13E489CD5}"/>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6581BEDD-AD23-441E-87E9-C335FCE987A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1BDECF21-0456-4075-9A2D-85027C5E8B6F}"/>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8741F20-53A1-4FEE-A927-C4F3A54AF9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C5DAAAD8-2BF4-4D54-95AA-FE1248177FF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9D6B1D3-0E1A-4B2E-B5B7-35B32A1AE94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F615242D-E2E7-4D9D-ABB9-D2E7B6A80A6A}"/>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4B06101D-1BAC-4956-A908-085E2C65F32F}"/>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CBAF541-0182-49B2-BD7C-EE38DAB36EBE}"/>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D76CE69D-854C-4293-B7B7-01FFD56BFDCD}"/>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D3367395-4192-4894-82EF-51BABAD5D23D}"/>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BADC532C-1777-4C29-9506-97E395DFFDD6}"/>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805509C9-5016-45E2-A221-753091F8AB19}"/>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E57CBCE4-5646-4297-94F6-FFAA03EE818A}"/>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DC3E6161-7FF3-40B4-8A64-03EB4AE10EBC}"/>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9F0480EA-9438-42D3-A976-424278AF7B5E}"/>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4256032-AF58-4B00-92C7-AA9C54C911CE}"/>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1D29529-0E63-4079-AB5B-416F3FF1962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C8052E5-7105-4396-A789-1938D53CC9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C40A0A9-1413-437A-A986-AB3CB4ED567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807F901-4434-4D75-83C0-DBC18F811C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5C9039B-AE79-4C1B-A745-6643E0AF466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124262</xdr:rowOff>
    </xdr:from>
    <xdr:to>
      <xdr:col>116</xdr:col>
      <xdr:colOff>114300</xdr:colOff>
      <xdr:row>63</xdr:row>
      <xdr:rowOff>54412</xdr:rowOff>
    </xdr:to>
    <xdr:sp macro="" textlink="">
      <xdr:nvSpPr>
        <xdr:cNvPr id="605" name="楕円 604">
          <a:extLst>
            <a:ext uri="{FF2B5EF4-FFF2-40B4-BE49-F238E27FC236}">
              <a16:creationId xmlns:a16="http://schemas.microsoft.com/office/drawing/2014/main" id="{EA62282F-527B-4026-9A5B-DF1C0EC7E245}"/>
            </a:ext>
          </a:extLst>
        </xdr:cNvPr>
        <xdr:cNvSpPr/>
      </xdr:nvSpPr>
      <xdr:spPr>
        <a:xfrm>
          <a:off x="22110700" y="107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899F2606-3BC5-4525-83D7-AF8E6C903F11}"/>
            </a:ext>
          </a:extLst>
        </xdr:cNvPr>
        <xdr:cNvSpPr txBox="1"/>
      </xdr:nvSpPr>
      <xdr:spPr>
        <a:xfrm>
          <a:off x="22199600" y="1069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127325</xdr:rowOff>
    </xdr:from>
    <xdr:to>
      <xdr:col>112</xdr:col>
      <xdr:colOff>38100</xdr:colOff>
      <xdr:row>63</xdr:row>
      <xdr:rowOff>57475</xdr:rowOff>
    </xdr:to>
    <xdr:sp macro="" textlink="">
      <xdr:nvSpPr>
        <xdr:cNvPr id="607" name="楕円 606">
          <a:extLst>
            <a:ext uri="{FF2B5EF4-FFF2-40B4-BE49-F238E27FC236}">
              <a16:creationId xmlns:a16="http://schemas.microsoft.com/office/drawing/2014/main" id="{A20940B2-76E7-4B2B-B868-DC28C3095BF4}"/>
            </a:ext>
          </a:extLst>
        </xdr:cNvPr>
        <xdr:cNvSpPr/>
      </xdr:nvSpPr>
      <xdr:spPr>
        <a:xfrm>
          <a:off x="21272500" y="1075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3612</xdr:rowOff>
    </xdr:from>
    <xdr:to>
      <xdr:col>116</xdr:col>
      <xdr:colOff>63500</xdr:colOff>
      <xdr:row>63</xdr:row>
      <xdr:rowOff>6675</xdr:rowOff>
    </xdr:to>
    <xdr:cxnSp macro="">
      <xdr:nvCxnSpPr>
        <xdr:cNvPr id="608" name="直線コネクタ 607">
          <a:extLst>
            <a:ext uri="{FF2B5EF4-FFF2-40B4-BE49-F238E27FC236}">
              <a16:creationId xmlns:a16="http://schemas.microsoft.com/office/drawing/2014/main" id="{57D657C3-0E40-4F99-9944-13F35F4274AB}"/>
            </a:ext>
          </a:extLst>
        </xdr:cNvPr>
        <xdr:cNvCxnSpPr/>
      </xdr:nvCxnSpPr>
      <xdr:spPr>
        <a:xfrm flipV="1">
          <a:off x="21323300" y="10804962"/>
          <a:ext cx="8382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130159</xdr:rowOff>
    </xdr:from>
    <xdr:to>
      <xdr:col>107</xdr:col>
      <xdr:colOff>101600</xdr:colOff>
      <xdr:row>63</xdr:row>
      <xdr:rowOff>60309</xdr:rowOff>
    </xdr:to>
    <xdr:sp macro="" textlink="">
      <xdr:nvSpPr>
        <xdr:cNvPr id="609" name="楕円 608">
          <a:extLst>
            <a:ext uri="{FF2B5EF4-FFF2-40B4-BE49-F238E27FC236}">
              <a16:creationId xmlns:a16="http://schemas.microsoft.com/office/drawing/2014/main" id="{4BDF8F61-6C63-4452-9EBD-D75EFED1EC9F}"/>
            </a:ext>
          </a:extLst>
        </xdr:cNvPr>
        <xdr:cNvSpPr/>
      </xdr:nvSpPr>
      <xdr:spPr>
        <a:xfrm>
          <a:off x="20383500" y="1076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6675</xdr:rowOff>
    </xdr:from>
    <xdr:to>
      <xdr:col>111</xdr:col>
      <xdr:colOff>177800</xdr:colOff>
      <xdr:row>63</xdr:row>
      <xdr:rowOff>9509</xdr:rowOff>
    </xdr:to>
    <xdr:cxnSp macro="">
      <xdr:nvCxnSpPr>
        <xdr:cNvPr id="610" name="直線コネクタ 609">
          <a:extLst>
            <a:ext uri="{FF2B5EF4-FFF2-40B4-BE49-F238E27FC236}">
              <a16:creationId xmlns:a16="http://schemas.microsoft.com/office/drawing/2014/main" id="{8DCF4D16-0A9C-4C26-863F-3F356628D828}"/>
            </a:ext>
          </a:extLst>
        </xdr:cNvPr>
        <xdr:cNvCxnSpPr/>
      </xdr:nvCxnSpPr>
      <xdr:spPr>
        <a:xfrm flipV="1">
          <a:off x="20434300" y="10808025"/>
          <a:ext cx="8890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130617</xdr:rowOff>
    </xdr:from>
    <xdr:to>
      <xdr:col>102</xdr:col>
      <xdr:colOff>165100</xdr:colOff>
      <xdr:row>63</xdr:row>
      <xdr:rowOff>60767</xdr:rowOff>
    </xdr:to>
    <xdr:sp macro="" textlink="">
      <xdr:nvSpPr>
        <xdr:cNvPr id="611" name="楕円 610">
          <a:extLst>
            <a:ext uri="{FF2B5EF4-FFF2-40B4-BE49-F238E27FC236}">
              <a16:creationId xmlns:a16="http://schemas.microsoft.com/office/drawing/2014/main" id="{E9F5935E-F998-4F38-AD79-DFBD75714C20}"/>
            </a:ext>
          </a:extLst>
        </xdr:cNvPr>
        <xdr:cNvSpPr/>
      </xdr:nvSpPr>
      <xdr:spPr>
        <a:xfrm>
          <a:off x="19494500" y="1076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9509</xdr:rowOff>
    </xdr:from>
    <xdr:to>
      <xdr:col>107</xdr:col>
      <xdr:colOff>50800</xdr:colOff>
      <xdr:row>63</xdr:row>
      <xdr:rowOff>9967</xdr:rowOff>
    </xdr:to>
    <xdr:cxnSp macro="">
      <xdr:nvCxnSpPr>
        <xdr:cNvPr id="612" name="直線コネクタ 611">
          <a:extLst>
            <a:ext uri="{FF2B5EF4-FFF2-40B4-BE49-F238E27FC236}">
              <a16:creationId xmlns:a16="http://schemas.microsoft.com/office/drawing/2014/main" id="{4ABD2DEE-7DF9-45F5-8823-73023231279B}"/>
            </a:ext>
          </a:extLst>
        </xdr:cNvPr>
        <xdr:cNvCxnSpPr/>
      </xdr:nvCxnSpPr>
      <xdr:spPr>
        <a:xfrm flipV="1">
          <a:off x="19545300" y="1081085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132172</xdr:rowOff>
    </xdr:from>
    <xdr:to>
      <xdr:col>98</xdr:col>
      <xdr:colOff>38100</xdr:colOff>
      <xdr:row>63</xdr:row>
      <xdr:rowOff>62322</xdr:rowOff>
    </xdr:to>
    <xdr:sp macro="" textlink="">
      <xdr:nvSpPr>
        <xdr:cNvPr id="613" name="楕円 612">
          <a:extLst>
            <a:ext uri="{FF2B5EF4-FFF2-40B4-BE49-F238E27FC236}">
              <a16:creationId xmlns:a16="http://schemas.microsoft.com/office/drawing/2014/main" id="{675A0481-05A7-406E-B893-ED71FD14C6C7}"/>
            </a:ext>
          </a:extLst>
        </xdr:cNvPr>
        <xdr:cNvSpPr/>
      </xdr:nvSpPr>
      <xdr:spPr>
        <a:xfrm>
          <a:off x="18605500" y="1076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9967</xdr:rowOff>
    </xdr:from>
    <xdr:to>
      <xdr:col>102</xdr:col>
      <xdr:colOff>114300</xdr:colOff>
      <xdr:row>63</xdr:row>
      <xdr:rowOff>11522</xdr:rowOff>
    </xdr:to>
    <xdr:cxnSp macro="">
      <xdr:nvCxnSpPr>
        <xdr:cNvPr id="614" name="直線コネクタ 613">
          <a:extLst>
            <a:ext uri="{FF2B5EF4-FFF2-40B4-BE49-F238E27FC236}">
              <a16:creationId xmlns:a16="http://schemas.microsoft.com/office/drawing/2014/main" id="{896AC937-315C-47E6-AD16-76E684B93236}"/>
            </a:ext>
          </a:extLst>
        </xdr:cNvPr>
        <xdr:cNvCxnSpPr/>
      </xdr:nvCxnSpPr>
      <xdr:spPr>
        <a:xfrm flipV="1">
          <a:off x="18656300" y="10811317"/>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B61F0C7B-822D-4CE5-A49C-CA72FFB6F60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2194BC01-DAA8-4372-B175-43846A37B77B}"/>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C67454C1-6219-460F-BC45-E7627EF2587B}"/>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05AFB542-8432-444D-AE18-3C08E6257F55}"/>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48602</xdr:rowOff>
    </xdr:from>
    <xdr:ext cx="469744" cy="259045"/>
    <xdr:sp macro="" textlink="">
      <xdr:nvSpPr>
        <xdr:cNvPr id="619" name="n_1mainValue【学校施設】&#10;一人当たり面積">
          <a:extLst>
            <a:ext uri="{FF2B5EF4-FFF2-40B4-BE49-F238E27FC236}">
              <a16:creationId xmlns:a16="http://schemas.microsoft.com/office/drawing/2014/main" id="{E73D34E7-2720-455A-89AD-7CC7092BAEF8}"/>
            </a:ext>
          </a:extLst>
        </xdr:cNvPr>
        <xdr:cNvSpPr txBox="1"/>
      </xdr:nvSpPr>
      <xdr:spPr>
        <a:xfrm>
          <a:off x="21075727" y="1084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51436</xdr:rowOff>
    </xdr:from>
    <xdr:ext cx="469744" cy="259045"/>
    <xdr:sp macro="" textlink="">
      <xdr:nvSpPr>
        <xdr:cNvPr id="620" name="n_2mainValue【学校施設】&#10;一人当たり面積">
          <a:extLst>
            <a:ext uri="{FF2B5EF4-FFF2-40B4-BE49-F238E27FC236}">
              <a16:creationId xmlns:a16="http://schemas.microsoft.com/office/drawing/2014/main" id="{4BD698C9-5470-451A-8C28-C68C9B5D166C}"/>
            </a:ext>
          </a:extLst>
        </xdr:cNvPr>
        <xdr:cNvSpPr txBox="1"/>
      </xdr:nvSpPr>
      <xdr:spPr>
        <a:xfrm>
          <a:off x="20199427" y="1085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51894</xdr:rowOff>
    </xdr:from>
    <xdr:ext cx="469744" cy="259045"/>
    <xdr:sp macro="" textlink="">
      <xdr:nvSpPr>
        <xdr:cNvPr id="621" name="n_3mainValue【学校施設】&#10;一人当たり面積">
          <a:extLst>
            <a:ext uri="{FF2B5EF4-FFF2-40B4-BE49-F238E27FC236}">
              <a16:creationId xmlns:a16="http://schemas.microsoft.com/office/drawing/2014/main" id="{25068B71-CC5F-442D-9481-830E1EC900B1}"/>
            </a:ext>
          </a:extLst>
        </xdr:cNvPr>
        <xdr:cNvSpPr txBox="1"/>
      </xdr:nvSpPr>
      <xdr:spPr>
        <a:xfrm>
          <a:off x="19310427" y="1085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53449</xdr:rowOff>
    </xdr:from>
    <xdr:ext cx="469744" cy="259045"/>
    <xdr:sp macro="" textlink="">
      <xdr:nvSpPr>
        <xdr:cNvPr id="622" name="n_4mainValue【学校施設】&#10;一人当たり面積">
          <a:extLst>
            <a:ext uri="{FF2B5EF4-FFF2-40B4-BE49-F238E27FC236}">
              <a16:creationId xmlns:a16="http://schemas.microsoft.com/office/drawing/2014/main" id="{2663921A-4EE3-478C-B056-F9EE80740CB5}"/>
            </a:ext>
          </a:extLst>
        </xdr:cNvPr>
        <xdr:cNvSpPr txBox="1"/>
      </xdr:nvSpPr>
      <xdr:spPr>
        <a:xfrm>
          <a:off x="18421427" y="1085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F10B184-C3F2-4D02-BCE4-67A6A63A177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EB4E568-B584-4E64-B6CB-2B045C79CC5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A1021A5E-FCDA-4AA1-B7F4-27EE5AA120E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BEC54AD-390B-460F-8FC2-828AE42904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1759A2B-5731-4F9F-9228-0193D79438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C949206-1243-4707-9120-E5B07F613D3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1ED1F1F-2238-4825-A8FC-76499E75EE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CE5371D-3367-4D28-A52D-11C204A81FE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8240A38-9B78-417A-A5B2-8D6D9F520E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B92C2A57-D038-4C21-B254-511C03D962A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2BF4B19-74FA-4326-A67A-0FEA10C0DFD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E87F8F06-08BD-428C-8B8A-CE41AD91D74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3F59F61F-1205-4E72-A325-58F993D3C66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48EC6B37-913B-4DD0-A0CB-38BACFF9DE7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BAF234FD-65FB-4436-A6DE-902C365FACB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FDDA87C1-DC5E-4234-BB01-610C812195C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5FF8BB0D-D988-47F0-BEF5-C2309565C88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807C79C7-D5CC-4758-BC21-5CCD053531F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8409D9A0-75A4-4718-AED1-BB62A3FC0C4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B8263A67-3AA3-4847-A6A0-71876AECEF6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66D75E03-5C66-49E8-93B6-45DB43EBA14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8914C54C-78D3-4330-8466-D39C4054C50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547D2B5F-5F15-43E6-8553-CD7519B3218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199D771E-A41B-4B73-BD79-9BA0B3D23B4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822D86B1-D13B-428C-85FF-BE4FEE6A3F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ED80255B-5EDA-4455-B110-5E6FF258268C}"/>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2924902B-798B-4209-8012-7ED909A9EE9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D38CB884-A2D8-4C35-A6D7-FC517C810B9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3E3836B3-B5DD-4F1B-96D7-385AE20B71F8}"/>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7A8647C7-EA57-4D65-BE35-F781E6CC868B}"/>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53" name="【児童館】&#10;有形固定資産減価償却率平均値テキスト">
          <a:extLst>
            <a:ext uri="{FF2B5EF4-FFF2-40B4-BE49-F238E27FC236}">
              <a16:creationId xmlns:a16="http://schemas.microsoft.com/office/drawing/2014/main" id="{18AE801A-18EC-420A-AEC5-14F9D21F303D}"/>
            </a:ext>
          </a:extLst>
        </xdr:cNvPr>
        <xdr:cNvSpPr txBox="1"/>
      </xdr:nvSpPr>
      <xdr:spPr>
        <a:xfrm>
          <a:off x="16357600" y="14089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1BCD8F85-6E54-490A-8F59-5F93CDAB0ABA}"/>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A34113CE-7A70-4FBE-B1F0-78F1BBB798E7}"/>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B8F344D7-C65D-41CB-ACCB-4A1770FC6A34}"/>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A8AE2657-DE32-468F-98A1-A6BF74D79D69}"/>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BD91E8AD-F8E7-4B6B-A62D-09695BA28DBF}"/>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90F33B0-B41A-4F29-B941-2808950C216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7D12444-D980-427B-A12A-163061DEBB3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AE92CB0-16EF-4787-A3EA-707E2AB518D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0266CDF-516A-4377-ACF6-867684851DC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769F9BA-1D82-4376-8814-1C463EB5A7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111398</xdr:rowOff>
    </xdr:from>
    <xdr:to>
      <xdr:col>85</xdr:col>
      <xdr:colOff>177800</xdr:colOff>
      <xdr:row>82</xdr:row>
      <xdr:rowOff>41548</xdr:rowOff>
    </xdr:to>
    <xdr:sp macro="" textlink="">
      <xdr:nvSpPr>
        <xdr:cNvPr id="664" name="楕円 663">
          <a:extLst>
            <a:ext uri="{FF2B5EF4-FFF2-40B4-BE49-F238E27FC236}">
              <a16:creationId xmlns:a16="http://schemas.microsoft.com/office/drawing/2014/main" id="{98AFF795-15F7-4CF0-8E3B-96361F32B784}"/>
            </a:ext>
          </a:extLst>
        </xdr:cNvPr>
        <xdr:cNvSpPr/>
      </xdr:nvSpPr>
      <xdr:spPr>
        <a:xfrm>
          <a:off x="16268700" y="139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134275</xdr:rowOff>
    </xdr:from>
    <xdr:ext cx="405111" cy="259045"/>
    <xdr:sp macro="" textlink="">
      <xdr:nvSpPr>
        <xdr:cNvPr id="665" name="【児童館】&#10;有形固定資産減価償却率該当値テキスト">
          <a:extLst>
            <a:ext uri="{FF2B5EF4-FFF2-40B4-BE49-F238E27FC236}">
              <a16:creationId xmlns:a16="http://schemas.microsoft.com/office/drawing/2014/main" id="{15A5EBF0-A1AD-4D8D-9E9C-0076516F8823}"/>
            </a:ext>
          </a:extLst>
        </xdr:cNvPr>
        <xdr:cNvSpPr txBox="1"/>
      </xdr:nvSpPr>
      <xdr:spPr>
        <a:xfrm>
          <a:off x="16357600" y="13850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41184</xdr:rowOff>
    </xdr:from>
    <xdr:to>
      <xdr:col>81</xdr:col>
      <xdr:colOff>101600</xdr:colOff>
      <xdr:row>81</xdr:row>
      <xdr:rowOff>142784</xdr:rowOff>
    </xdr:to>
    <xdr:sp macro="" textlink="">
      <xdr:nvSpPr>
        <xdr:cNvPr id="666" name="楕円 665">
          <a:extLst>
            <a:ext uri="{FF2B5EF4-FFF2-40B4-BE49-F238E27FC236}">
              <a16:creationId xmlns:a16="http://schemas.microsoft.com/office/drawing/2014/main" id="{61FBDD0F-B60C-46E0-B4CA-71E3A0E287C5}"/>
            </a:ext>
          </a:extLst>
        </xdr:cNvPr>
        <xdr:cNvSpPr/>
      </xdr:nvSpPr>
      <xdr:spPr>
        <a:xfrm>
          <a:off x="154305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91984</xdr:rowOff>
    </xdr:from>
    <xdr:to>
      <xdr:col>85</xdr:col>
      <xdr:colOff>127000</xdr:colOff>
      <xdr:row>81</xdr:row>
      <xdr:rowOff>162198</xdr:rowOff>
    </xdr:to>
    <xdr:cxnSp macro="">
      <xdr:nvCxnSpPr>
        <xdr:cNvPr id="667" name="直線コネクタ 666">
          <a:extLst>
            <a:ext uri="{FF2B5EF4-FFF2-40B4-BE49-F238E27FC236}">
              <a16:creationId xmlns:a16="http://schemas.microsoft.com/office/drawing/2014/main" id="{3B587712-B72A-43F5-97AE-36957B01C860}"/>
            </a:ext>
          </a:extLst>
        </xdr:cNvPr>
        <xdr:cNvCxnSpPr/>
      </xdr:nvCxnSpPr>
      <xdr:spPr>
        <a:xfrm>
          <a:off x="15481300" y="13979434"/>
          <a:ext cx="838200" cy="7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144055</xdr:rowOff>
    </xdr:from>
    <xdr:to>
      <xdr:col>76</xdr:col>
      <xdr:colOff>165100</xdr:colOff>
      <xdr:row>81</xdr:row>
      <xdr:rowOff>74205</xdr:rowOff>
    </xdr:to>
    <xdr:sp macro="" textlink="">
      <xdr:nvSpPr>
        <xdr:cNvPr id="668" name="楕円 667">
          <a:extLst>
            <a:ext uri="{FF2B5EF4-FFF2-40B4-BE49-F238E27FC236}">
              <a16:creationId xmlns:a16="http://schemas.microsoft.com/office/drawing/2014/main" id="{C1E83F30-49D3-400A-898C-4BFA344278BF}"/>
            </a:ext>
          </a:extLst>
        </xdr:cNvPr>
        <xdr:cNvSpPr/>
      </xdr:nvSpPr>
      <xdr:spPr>
        <a:xfrm>
          <a:off x="14541500" y="138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23405</xdr:rowOff>
    </xdr:from>
    <xdr:to>
      <xdr:col>81</xdr:col>
      <xdr:colOff>50800</xdr:colOff>
      <xdr:row>81</xdr:row>
      <xdr:rowOff>91984</xdr:rowOff>
    </xdr:to>
    <xdr:cxnSp macro="">
      <xdr:nvCxnSpPr>
        <xdr:cNvPr id="669" name="直線コネクタ 668">
          <a:extLst>
            <a:ext uri="{FF2B5EF4-FFF2-40B4-BE49-F238E27FC236}">
              <a16:creationId xmlns:a16="http://schemas.microsoft.com/office/drawing/2014/main" id="{E5BC1C5F-E01A-4249-80D6-8E120F826422}"/>
            </a:ext>
          </a:extLst>
        </xdr:cNvPr>
        <xdr:cNvCxnSpPr/>
      </xdr:nvCxnSpPr>
      <xdr:spPr>
        <a:xfrm>
          <a:off x="14592300" y="13910855"/>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73842</xdr:rowOff>
    </xdr:from>
    <xdr:to>
      <xdr:col>72</xdr:col>
      <xdr:colOff>38100</xdr:colOff>
      <xdr:row>81</xdr:row>
      <xdr:rowOff>3992</xdr:rowOff>
    </xdr:to>
    <xdr:sp macro="" textlink="">
      <xdr:nvSpPr>
        <xdr:cNvPr id="670" name="楕円 669">
          <a:extLst>
            <a:ext uri="{FF2B5EF4-FFF2-40B4-BE49-F238E27FC236}">
              <a16:creationId xmlns:a16="http://schemas.microsoft.com/office/drawing/2014/main" id="{F0C279E2-BA2F-4C77-AA93-148E4C3210D7}"/>
            </a:ext>
          </a:extLst>
        </xdr:cNvPr>
        <xdr:cNvSpPr/>
      </xdr:nvSpPr>
      <xdr:spPr>
        <a:xfrm>
          <a:off x="13652500" y="1378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124642</xdr:rowOff>
    </xdr:from>
    <xdr:to>
      <xdr:col>76</xdr:col>
      <xdr:colOff>114300</xdr:colOff>
      <xdr:row>81</xdr:row>
      <xdr:rowOff>23405</xdr:rowOff>
    </xdr:to>
    <xdr:cxnSp macro="">
      <xdr:nvCxnSpPr>
        <xdr:cNvPr id="671" name="直線コネクタ 670">
          <a:extLst>
            <a:ext uri="{FF2B5EF4-FFF2-40B4-BE49-F238E27FC236}">
              <a16:creationId xmlns:a16="http://schemas.microsoft.com/office/drawing/2014/main" id="{C1940048-08C8-4BFC-BA5F-0A459E74E672}"/>
            </a:ext>
          </a:extLst>
        </xdr:cNvPr>
        <xdr:cNvCxnSpPr/>
      </xdr:nvCxnSpPr>
      <xdr:spPr>
        <a:xfrm>
          <a:off x="13703300" y="13840642"/>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1995</xdr:rowOff>
    </xdr:from>
    <xdr:to>
      <xdr:col>67</xdr:col>
      <xdr:colOff>101600</xdr:colOff>
      <xdr:row>80</xdr:row>
      <xdr:rowOff>103595</xdr:rowOff>
    </xdr:to>
    <xdr:sp macro="" textlink="">
      <xdr:nvSpPr>
        <xdr:cNvPr id="672" name="楕円 671">
          <a:extLst>
            <a:ext uri="{FF2B5EF4-FFF2-40B4-BE49-F238E27FC236}">
              <a16:creationId xmlns:a16="http://schemas.microsoft.com/office/drawing/2014/main" id="{0C03C9D1-48FB-462C-B827-287BD9A4E67D}"/>
            </a:ext>
          </a:extLst>
        </xdr:cNvPr>
        <xdr:cNvSpPr/>
      </xdr:nvSpPr>
      <xdr:spPr>
        <a:xfrm>
          <a:off x="12763500" y="137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52795</xdr:rowOff>
    </xdr:from>
    <xdr:to>
      <xdr:col>71</xdr:col>
      <xdr:colOff>177800</xdr:colOff>
      <xdr:row>80</xdr:row>
      <xdr:rowOff>124642</xdr:rowOff>
    </xdr:to>
    <xdr:cxnSp macro="">
      <xdr:nvCxnSpPr>
        <xdr:cNvPr id="673" name="直線コネクタ 672">
          <a:extLst>
            <a:ext uri="{FF2B5EF4-FFF2-40B4-BE49-F238E27FC236}">
              <a16:creationId xmlns:a16="http://schemas.microsoft.com/office/drawing/2014/main" id="{50AE9552-033E-404A-9052-5B4F7FAC8FE9}"/>
            </a:ext>
          </a:extLst>
        </xdr:cNvPr>
        <xdr:cNvCxnSpPr/>
      </xdr:nvCxnSpPr>
      <xdr:spPr>
        <a:xfrm>
          <a:off x="12814300" y="13768795"/>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674" name="n_1aveValue【児童館】&#10;有形固定資産減価償却率">
          <a:extLst>
            <a:ext uri="{FF2B5EF4-FFF2-40B4-BE49-F238E27FC236}">
              <a16:creationId xmlns:a16="http://schemas.microsoft.com/office/drawing/2014/main" id="{1D9A6CCF-7CD5-4212-ACBB-A7B0B2BCC2CD}"/>
            </a:ext>
          </a:extLst>
        </xdr:cNvPr>
        <xdr:cNvSpPr txBox="1"/>
      </xdr:nvSpPr>
      <xdr:spPr>
        <a:xfrm>
          <a:off x="15266044"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5" name="n_2aveValue【児童館】&#10;有形固定資産減価償却率">
          <a:extLst>
            <a:ext uri="{FF2B5EF4-FFF2-40B4-BE49-F238E27FC236}">
              <a16:creationId xmlns:a16="http://schemas.microsoft.com/office/drawing/2014/main" id="{9C06173F-5577-4B00-BF0C-9704920591E9}"/>
            </a:ext>
          </a:extLst>
        </xdr:cNvPr>
        <xdr:cNvSpPr txBox="1"/>
      </xdr:nvSpPr>
      <xdr:spPr>
        <a:xfrm>
          <a:off x="14389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6" name="n_3aveValue【児童館】&#10;有形固定資産減価償却率">
          <a:extLst>
            <a:ext uri="{FF2B5EF4-FFF2-40B4-BE49-F238E27FC236}">
              <a16:creationId xmlns:a16="http://schemas.microsoft.com/office/drawing/2014/main" id="{392811C1-6617-4E65-B212-F7AA68D4F437}"/>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aveValue【児童館】&#10;有形固定資産減価償却率">
          <a:extLst>
            <a:ext uri="{FF2B5EF4-FFF2-40B4-BE49-F238E27FC236}">
              <a16:creationId xmlns:a16="http://schemas.microsoft.com/office/drawing/2014/main" id="{3ED71093-BEC3-4828-B71E-08770ACB6DDB}"/>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159311</xdr:rowOff>
    </xdr:from>
    <xdr:ext cx="405111" cy="259045"/>
    <xdr:sp macro="" textlink="">
      <xdr:nvSpPr>
        <xdr:cNvPr id="678" name="n_1mainValue【児童館】&#10;有形固定資産減価償却率">
          <a:extLst>
            <a:ext uri="{FF2B5EF4-FFF2-40B4-BE49-F238E27FC236}">
              <a16:creationId xmlns:a16="http://schemas.microsoft.com/office/drawing/2014/main" id="{F9B32102-5E0C-4A32-BEFF-4A9432124A95}"/>
            </a:ext>
          </a:extLst>
        </xdr:cNvPr>
        <xdr:cNvSpPr txBox="1"/>
      </xdr:nvSpPr>
      <xdr:spPr>
        <a:xfrm>
          <a:off x="152660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90732</xdr:rowOff>
    </xdr:from>
    <xdr:ext cx="405111" cy="259045"/>
    <xdr:sp macro="" textlink="">
      <xdr:nvSpPr>
        <xdr:cNvPr id="679" name="n_2mainValue【児童館】&#10;有形固定資産減価償却率">
          <a:extLst>
            <a:ext uri="{FF2B5EF4-FFF2-40B4-BE49-F238E27FC236}">
              <a16:creationId xmlns:a16="http://schemas.microsoft.com/office/drawing/2014/main" id="{72B3AA9C-2152-4DA8-AB9B-3C20AA07573D}"/>
            </a:ext>
          </a:extLst>
        </xdr:cNvPr>
        <xdr:cNvSpPr txBox="1"/>
      </xdr:nvSpPr>
      <xdr:spPr>
        <a:xfrm>
          <a:off x="14389744" y="1363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20519</xdr:rowOff>
    </xdr:from>
    <xdr:ext cx="405111" cy="259045"/>
    <xdr:sp macro="" textlink="">
      <xdr:nvSpPr>
        <xdr:cNvPr id="680" name="n_3mainValue【児童館】&#10;有形固定資産減価償却率">
          <a:extLst>
            <a:ext uri="{FF2B5EF4-FFF2-40B4-BE49-F238E27FC236}">
              <a16:creationId xmlns:a16="http://schemas.microsoft.com/office/drawing/2014/main" id="{9D351EFC-E815-405B-8B90-AB6DE4CCB6B8}"/>
            </a:ext>
          </a:extLst>
        </xdr:cNvPr>
        <xdr:cNvSpPr txBox="1"/>
      </xdr:nvSpPr>
      <xdr:spPr>
        <a:xfrm>
          <a:off x="13500744" y="1356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120122</xdr:rowOff>
    </xdr:from>
    <xdr:ext cx="405111" cy="259045"/>
    <xdr:sp macro="" textlink="">
      <xdr:nvSpPr>
        <xdr:cNvPr id="681" name="n_4mainValue【児童館】&#10;有形固定資産減価償却率">
          <a:extLst>
            <a:ext uri="{FF2B5EF4-FFF2-40B4-BE49-F238E27FC236}">
              <a16:creationId xmlns:a16="http://schemas.microsoft.com/office/drawing/2014/main" id="{B06D58DA-0A63-490A-A843-DDE680A00ABA}"/>
            </a:ext>
          </a:extLst>
        </xdr:cNvPr>
        <xdr:cNvSpPr txBox="1"/>
      </xdr:nvSpPr>
      <xdr:spPr>
        <a:xfrm>
          <a:off x="12611744" y="134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F243A146-4E17-4991-9D22-076156CE2F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88FED7DC-68C0-4101-ADA6-B1D12062795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1F99B86-62FA-44AD-80B2-80CE17C8A6B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CE6BE02C-6588-4E9A-9BF9-693E30757F4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3761D9C5-EC24-44FB-BF63-0ADFA8632E4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83766875-FF40-4E69-A6D5-EE9AFED7184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33C102E8-4B9D-4141-BD09-944D2E2B78B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B14BA12C-42F0-4D30-9F34-D754348F194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ACE6A09D-E215-42EC-97BD-26E9C369369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1B8336C4-7320-45D5-8E9B-8A233ECAFB7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0A759463-FB5E-4C3F-8E85-4DB1E79463E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E90E7A60-DE26-4BB8-8082-BA422CAFE26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4907EFE2-098E-4F4D-9A4B-A3253248C70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CA101E4D-00F8-486F-9A04-DE00EDA1472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8270D3B-EA1E-4753-A168-7715EDD3F44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1654E9A1-0E25-4384-9D69-7B2B721D193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7E2F5696-352B-4522-A52D-833D0474B03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383FF9BA-F8DA-4504-940E-9BD000E402F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3F7EE6B8-E1EC-4270-B0FD-AC503D03CFF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2AA76E4D-2E28-476A-B954-AE2367B4536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62D84A5-0A99-4421-833E-EBAF89C34F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B6AB130B-18CC-4A95-807B-5933EC9BE46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84F37CE9-3613-4D0F-94B6-3BC12D7C884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F4E8623B-00A9-43B1-960C-73C64A2D4113}"/>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E17B7FB7-62E5-496E-B3FD-2F7BE8A7D32D}"/>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5EB98DCA-4319-49E2-8B55-248FA7796032}"/>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AE4322E2-D7E0-4481-9F5B-CFFEA82BCDBD}"/>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E0B1E32F-6AD0-4DE2-8E96-8F50CF701F9B}"/>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710" name="【児童館】&#10;一人当たり面積平均値テキスト">
          <a:extLst>
            <a:ext uri="{FF2B5EF4-FFF2-40B4-BE49-F238E27FC236}">
              <a16:creationId xmlns:a16="http://schemas.microsoft.com/office/drawing/2014/main" id="{A1DE7A84-46D7-47BD-8D99-E9A2DC4509BE}"/>
            </a:ext>
          </a:extLst>
        </xdr:cNvPr>
        <xdr:cNvSpPr txBox="1"/>
      </xdr:nvSpPr>
      <xdr:spPr>
        <a:xfrm>
          <a:off x="22199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7300CB04-AECE-4075-B6AA-492CB43EECD3}"/>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CB03E3B2-866A-4E31-B23C-9957E32B6F8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98736862-AE12-4805-8DD8-3BA352070ED6}"/>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3E643438-824F-418D-AF57-977C163201DE}"/>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13F2176C-8E1F-44F2-AE0E-55589A299516}"/>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5CAC94B-620C-4200-8B62-32F195A26E0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1C30361-4597-40D9-A263-CAB36C169F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CF29610-F3C4-4001-95BC-EFBCEFCECFF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0538804-E37B-4F49-953C-37166A2B998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B12BB46-F3D4-4E93-AE43-C520173A4D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86361</xdr:rowOff>
    </xdr:from>
    <xdr:to>
      <xdr:col>116</xdr:col>
      <xdr:colOff>114300</xdr:colOff>
      <xdr:row>81</xdr:row>
      <xdr:rowOff>16511</xdr:rowOff>
    </xdr:to>
    <xdr:sp macro="" textlink="">
      <xdr:nvSpPr>
        <xdr:cNvPr id="721" name="楕円 720">
          <a:extLst>
            <a:ext uri="{FF2B5EF4-FFF2-40B4-BE49-F238E27FC236}">
              <a16:creationId xmlns:a16="http://schemas.microsoft.com/office/drawing/2014/main" id="{B5054034-3964-4204-AFDC-A0B9A5264AF1}"/>
            </a:ext>
          </a:extLst>
        </xdr:cNvPr>
        <xdr:cNvSpPr/>
      </xdr:nvSpPr>
      <xdr:spPr>
        <a:xfrm>
          <a:off x="221107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109238</xdr:rowOff>
    </xdr:from>
    <xdr:ext cx="469744" cy="259045"/>
    <xdr:sp macro="" textlink="">
      <xdr:nvSpPr>
        <xdr:cNvPr id="722" name="【児童館】&#10;一人当たり面積該当値テキスト">
          <a:extLst>
            <a:ext uri="{FF2B5EF4-FFF2-40B4-BE49-F238E27FC236}">
              <a16:creationId xmlns:a16="http://schemas.microsoft.com/office/drawing/2014/main" id="{277CE84D-5AB2-404A-BEC6-DC781CE6D9BC}"/>
            </a:ext>
          </a:extLst>
        </xdr:cNvPr>
        <xdr:cNvSpPr txBox="1"/>
      </xdr:nvSpPr>
      <xdr:spPr>
        <a:xfrm>
          <a:off x="22199600" y="1365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105411</xdr:rowOff>
    </xdr:from>
    <xdr:to>
      <xdr:col>112</xdr:col>
      <xdr:colOff>38100</xdr:colOff>
      <xdr:row>81</xdr:row>
      <xdr:rowOff>35561</xdr:rowOff>
    </xdr:to>
    <xdr:sp macro="" textlink="">
      <xdr:nvSpPr>
        <xdr:cNvPr id="723" name="楕円 722">
          <a:extLst>
            <a:ext uri="{FF2B5EF4-FFF2-40B4-BE49-F238E27FC236}">
              <a16:creationId xmlns:a16="http://schemas.microsoft.com/office/drawing/2014/main" id="{FB7BDA08-2DE5-4380-8913-72773629F95E}"/>
            </a:ext>
          </a:extLst>
        </xdr:cNvPr>
        <xdr:cNvSpPr/>
      </xdr:nvSpPr>
      <xdr:spPr>
        <a:xfrm>
          <a:off x="212725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137161</xdr:rowOff>
    </xdr:from>
    <xdr:to>
      <xdr:col>116</xdr:col>
      <xdr:colOff>63500</xdr:colOff>
      <xdr:row>80</xdr:row>
      <xdr:rowOff>156211</xdr:rowOff>
    </xdr:to>
    <xdr:cxnSp macro="">
      <xdr:nvCxnSpPr>
        <xdr:cNvPr id="724" name="直線コネクタ 723">
          <a:extLst>
            <a:ext uri="{FF2B5EF4-FFF2-40B4-BE49-F238E27FC236}">
              <a16:creationId xmlns:a16="http://schemas.microsoft.com/office/drawing/2014/main" id="{8590E882-E5FB-4885-AB38-46464A83354A}"/>
            </a:ext>
          </a:extLst>
        </xdr:cNvPr>
        <xdr:cNvCxnSpPr/>
      </xdr:nvCxnSpPr>
      <xdr:spPr>
        <a:xfrm flipV="1">
          <a:off x="21323300" y="1385316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124461</xdr:rowOff>
    </xdr:from>
    <xdr:to>
      <xdr:col>107</xdr:col>
      <xdr:colOff>101600</xdr:colOff>
      <xdr:row>81</xdr:row>
      <xdr:rowOff>54611</xdr:rowOff>
    </xdr:to>
    <xdr:sp macro="" textlink="">
      <xdr:nvSpPr>
        <xdr:cNvPr id="725" name="楕円 724">
          <a:extLst>
            <a:ext uri="{FF2B5EF4-FFF2-40B4-BE49-F238E27FC236}">
              <a16:creationId xmlns:a16="http://schemas.microsoft.com/office/drawing/2014/main" id="{13756D31-6E9B-449A-92C9-AE77B732E44F}"/>
            </a:ext>
          </a:extLst>
        </xdr:cNvPr>
        <xdr:cNvSpPr/>
      </xdr:nvSpPr>
      <xdr:spPr>
        <a:xfrm>
          <a:off x="20383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156211</xdr:rowOff>
    </xdr:from>
    <xdr:to>
      <xdr:col>111</xdr:col>
      <xdr:colOff>177800</xdr:colOff>
      <xdr:row>81</xdr:row>
      <xdr:rowOff>3811</xdr:rowOff>
    </xdr:to>
    <xdr:cxnSp macro="">
      <xdr:nvCxnSpPr>
        <xdr:cNvPr id="726" name="直線コネクタ 725">
          <a:extLst>
            <a:ext uri="{FF2B5EF4-FFF2-40B4-BE49-F238E27FC236}">
              <a16:creationId xmlns:a16="http://schemas.microsoft.com/office/drawing/2014/main" id="{B52D6101-5A56-453C-8A1D-36ACD567A147}"/>
            </a:ext>
          </a:extLst>
        </xdr:cNvPr>
        <xdr:cNvCxnSpPr/>
      </xdr:nvCxnSpPr>
      <xdr:spPr>
        <a:xfrm flipV="1">
          <a:off x="20434300" y="138722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124461</xdr:rowOff>
    </xdr:from>
    <xdr:to>
      <xdr:col>102</xdr:col>
      <xdr:colOff>165100</xdr:colOff>
      <xdr:row>81</xdr:row>
      <xdr:rowOff>54611</xdr:rowOff>
    </xdr:to>
    <xdr:sp macro="" textlink="">
      <xdr:nvSpPr>
        <xdr:cNvPr id="727" name="楕円 726">
          <a:extLst>
            <a:ext uri="{FF2B5EF4-FFF2-40B4-BE49-F238E27FC236}">
              <a16:creationId xmlns:a16="http://schemas.microsoft.com/office/drawing/2014/main" id="{152FE898-F616-420C-BB76-EADD83A46B67}"/>
            </a:ext>
          </a:extLst>
        </xdr:cNvPr>
        <xdr:cNvSpPr/>
      </xdr:nvSpPr>
      <xdr:spPr>
        <a:xfrm>
          <a:off x="19494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3811</xdr:rowOff>
    </xdr:from>
    <xdr:to>
      <xdr:col>107</xdr:col>
      <xdr:colOff>50800</xdr:colOff>
      <xdr:row>81</xdr:row>
      <xdr:rowOff>3811</xdr:rowOff>
    </xdr:to>
    <xdr:cxnSp macro="">
      <xdr:nvCxnSpPr>
        <xdr:cNvPr id="728" name="直線コネクタ 727">
          <a:extLst>
            <a:ext uri="{FF2B5EF4-FFF2-40B4-BE49-F238E27FC236}">
              <a16:creationId xmlns:a16="http://schemas.microsoft.com/office/drawing/2014/main" id="{891A3927-61F0-48D4-8B4F-37238DE477E6}"/>
            </a:ext>
          </a:extLst>
        </xdr:cNvPr>
        <xdr:cNvCxnSpPr/>
      </xdr:nvCxnSpPr>
      <xdr:spPr>
        <a:xfrm>
          <a:off x="19545300" y="13891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132080</xdr:rowOff>
    </xdr:from>
    <xdr:to>
      <xdr:col>98</xdr:col>
      <xdr:colOff>38100</xdr:colOff>
      <xdr:row>81</xdr:row>
      <xdr:rowOff>62230</xdr:rowOff>
    </xdr:to>
    <xdr:sp macro="" textlink="">
      <xdr:nvSpPr>
        <xdr:cNvPr id="729" name="楕円 728">
          <a:extLst>
            <a:ext uri="{FF2B5EF4-FFF2-40B4-BE49-F238E27FC236}">
              <a16:creationId xmlns:a16="http://schemas.microsoft.com/office/drawing/2014/main" id="{6AEB2349-F40C-49A2-99FE-2570F2FD26B1}"/>
            </a:ext>
          </a:extLst>
        </xdr:cNvPr>
        <xdr:cNvSpPr/>
      </xdr:nvSpPr>
      <xdr:spPr>
        <a:xfrm>
          <a:off x="18605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3811</xdr:rowOff>
    </xdr:from>
    <xdr:to>
      <xdr:col>102</xdr:col>
      <xdr:colOff>114300</xdr:colOff>
      <xdr:row>81</xdr:row>
      <xdr:rowOff>11430</xdr:rowOff>
    </xdr:to>
    <xdr:cxnSp macro="">
      <xdr:nvCxnSpPr>
        <xdr:cNvPr id="730" name="直線コネクタ 729">
          <a:extLst>
            <a:ext uri="{FF2B5EF4-FFF2-40B4-BE49-F238E27FC236}">
              <a16:creationId xmlns:a16="http://schemas.microsoft.com/office/drawing/2014/main" id="{0EBC02A3-EF18-4B99-BD98-1CD343CABA27}"/>
            </a:ext>
          </a:extLst>
        </xdr:cNvPr>
        <xdr:cNvCxnSpPr/>
      </xdr:nvCxnSpPr>
      <xdr:spPr>
        <a:xfrm flipV="1">
          <a:off x="18656300" y="138912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1" name="n_1aveValue【児童館】&#10;一人当たり面積">
          <a:extLst>
            <a:ext uri="{FF2B5EF4-FFF2-40B4-BE49-F238E27FC236}">
              <a16:creationId xmlns:a16="http://schemas.microsoft.com/office/drawing/2014/main" id="{5A495AF0-E59B-4954-A6C6-89DA3C612B0B}"/>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49547</xdr:rowOff>
    </xdr:from>
    <xdr:ext cx="469744" cy="259045"/>
    <xdr:sp macro="" textlink="">
      <xdr:nvSpPr>
        <xdr:cNvPr id="732" name="n_2aveValue【児童館】&#10;一人当たり面積">
          <a:extLst>
            <a:ext uri="{FF2B5EF4-FFF2-40B4-BE49-F238E27FC236}">
              <a16:creationId xmlns:a16="http://schemas.microsoft.com/office/drawing/2014/main" id="{BA89B9B1-971C-4A42-B00F-7A47A2A61DDB}"/>
            </a:ext>
          </a:extLst>
        </xdr:cNvPr>
        <xdr:cNvSpPr txBox="1"/>
      </xdr:nvSpPr>
      <xdr:spPr>
        <a:xfrm>
          <a:off x="20199427" y="1427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95266</xdr:rowOff>
    </xdr:from>
    <xdr:ext cx="469744" cy="259045"/>
    <xdr:sp macro="" textlink="">
      <xdr:nvSpPr>
        <xdr:cNvPr id="733" name="n_3aveValue【児童館】&#10;一人当たり面積">
          <a:extLst>
            <a:ext uri="{FF2B5EF4-FFF2-40B4-BE49-F238E27FC236}">
              <a16:creationId xmlns:a16="http://schemas.microsoft.com/office/drawing/2014/main" id="{6F6AF73F-80B4-43D5-B1E2-C6D020662796}"/>
            </a:ext>
          </a:extLst>
        </xdr:cNvPr>
        <xdr:cNvSpPr txBox="1"/>
      </xdr:nvSpPr>
      <xdr:spPr>
        <a:xfrm>
          <a:off x="1931042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34" name="n_4aveValue【児童館】&#10;一人当たり面積">
          <a:extLst>
            <a:ext uri="{FF2B5EF4-FFF2-40B4-BE49-F238E27FC236}">
              <a16:creationId xmlns:a16="http://schemas.microsoft.com/office/drawing/2014/main" id="{892D9246-D4D6-4D82-8EC8-B5AE87280866}"/>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52088</xdr:rowOff>
    </xdr:from>
    <xdr:ext cx="469744" cy="259045"/>
    <xdr:sp macro="" textlink="">
      <xdr:nvSpPr>
        <xdr:cNvPr id="735" name="n_1mainValue【児童館】&#10;一人当たり面積">
          <a:extLst>
            <a:ext uri="{FF2B5EF4-FFF2-40B4-BE49-F238E27FC236}">
              <a16:creationId xmlns:a16="http://schemas.microsoft.com/office/drawing/2014/main" id="{92D8BB94-5B4C-4355-825C-AF54A4FA323E}"/>
            </a:ext>
          </a:extLst>
        </xdr:cNvPr>
        <xdr:cNvSpPr txBox="1"/>
      </xdr:nvSpPr>
      <xdr:spPr>
        <a:xfrm>
          <a:off x="21075727" y="1359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71138</xdr:rowOff>
    </xdr:from>
    <xdr:ext cx="469744" cy="259045"/>
    <xdr:sp macro="" textlink="">
      <xdr:nvSpPr>
        <xdr:cNvPr id="736" name="n_2mainValue【児童館】&#10;一人当たり面積">
          <a:extLst>
            <a:ext uri="{FF2B5EF4-FFF2-40B4-BE49-F238E27FC236}">
              <a16:creationId xmlns:a16="http://schemas.microsoft.com/office/drawing/2014/main" id="{4254551C-195F-4D45-A2FF-B2B22CE0ED83}"/>
            </a:ext>
          </a:extLst>
        </xdr:cNvPr>
        <xdr:cNvSpPr txBox="1"/>
      </xdr:nvSpPr>
      <xdr:spPr>
        <a:xfrm>
          <a:off x="20199427" y="1361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71138</xdr:rowOff>
    </xdr:from>
    <xdr:ext cx="469744" cy="259045"/>
    <xdr:sp macro="" textlink="">
      <xdr:nvSpPr>
        <xdr:cNvPr id="737" name="n_3mainValue【児童館】&#10;一人当たり面積">
          <a:extLst>
            <a:ext uri="{FF2B5EF4-FFF2-40B4-BE49-F238E27FC236}">
              <a16:creationId xmlns:a16="http://schemas.microsoft.com/office/drawing/2014/main" id="{DA0735B2-D7F3-4172-A84F-AFB62FEF5493}"/>
            </a:ext>
          </a:extLst>
        </xdr:cNvPr>
        <xdr:cNvSpPr txBox="1"/>
      </xdr:nvSpPr>
      <xdr:spPr>
        <a:xfrm>
          <a:off x="19310427" y="1361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78757</xdr:rowOff>
    </xdr:from>
    <xdr:ext cx="469744" cy="259045"/>
    <xdr:sp macro="" textlink="">
      <xdr:nvSpPr>
        <xdr:cNvPr id="738" name="n_4mainValue【児童館】&#10;一人当たり面積">
          <a:extLst>
            <a:ext uri="{FF2B5EF4-FFF2-40B4-BE49-F238E27FC236}">
              <a16:creationId xmlns:a16="http://schemas.microsoft.com/office/drawing/2014/main" id="{E909D105-D759-4B8F-8173-32F02896BE77}"/>
            </a:ext>
          </a:extLst>
        </xdr:cNvPr>
        <xdr:cNvSpPr txBox="1"/>
      </xdr:nvSpPr>
      <xdr:spPr>
        <a:xfrm>
          <a:off x="18421427" y="1362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967E5B5-C274-4746-9F99-3B183D1E47B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9B8D0AB-9DB3-4090-8CDA-EBC6402545B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B539AAB-62EF-4DAD-9327-F408161D266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1EB6147A-F87B-46D1-AAA1-B1E0F585BA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666DBE9-FBAB-45A6-B3FB-1D91556330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835B775-A692-4BA9-970B-F3E159459D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8C781A3-CBE0-4524-B7B9-C21EFCB0777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B3009D71-C15F-414C-9C75-6F2B8E55310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FFA468B-76F7-40AF-9124-A3FBBB1C07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A0D90E7D-00FE-4444-BBD7-1F0A582F730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7246D8F-823E-4E43-B2C3-054BB951D8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C512E4B9-BEB4-487E-9499-C7C8ACB017D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35A5E8F0-977E-4B4A-BABF-F529E4D43BD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2E0AE2D-4449-4D32-BF1C-CF242B8C0E2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30F57C3F-3863-4427-8366-D1AD59E30DF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68ACF7E1-E236-4D6B-A04F-5EE1E1BB246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F9F63712-8102-4077-97B9-42F20CB4236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B735EC77-DAF5-493D-A8BA-F854797DF00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61A1D8CA-3C96-425F-A06B-0522832E0B0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9A864FEF-F14A-4E7B-8B7A-9A17F6FAF17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15369B31-9E28-4926-B81C-B051FE2FC0A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F40B3718-0ABA-45D2-9B47-E0FEADED54E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98933D41-3FEB-43D9-B59F-01C3B169A9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12B0FEEE-C4F5-43CC-9EEE-4D748E51C0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D6CAB35D-18FE-4F02-AFBB-38FCD60679E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778EBE5A-8DB7-44AF-A05E-C7372837DDC9}"/>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F236E377-30D1-4915-AFCE-0186DD40142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F8F1A216-AD13-4C2A-97DB-E21052BD79E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52159FA4-002A-401F-BD3E-0D3ED2165B2C}"/>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61B202B6-1656-44DE-9A4C-3E05D00B4DAA}"/>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957EC2AF-2509-44D7-BD7C-936B09FEF1D4}"/>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34C944A5-BFDA-4F48-956A-90708AB76FAA}"/>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BBC14E71-4F45-41CA-B4A9-4DE276B21C1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E3C4A3C2-0759-4814-A1FA-E1EFCCDAABA3}"/>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DDC75D6A-DCE7-4289-AAC7-99177E024968}"/>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7607C971-D595-4438-BAEB-D7301286A1EB}"/>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0873E0B-0D96-4281-9C0A-0D63F4ABE5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275241F-DC5E-4EEA-945C-1C3B738745D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43C1EAB-4AB7-4F3F-A591-ACF7A535D84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78C7E72-84FF-422F-8B17-A9D9C4EB783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7A3427B-1595-41CF-A9B3-470A3384DDE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71120</xdr:rowOff>
    </xdr:from>
    <xdr:to>
      <xdr:col>85</xdr:col>
      <xdr:colOff>177800</xdr:colOff>
      <xdr:row>108</xdr:row>
      <xdr:rowOff>1270</xdr:rowOff>
    </xdr:to>
    <xdr:sp macro="" textlink="">
      <xdr:nvSpPr>
        <xdr:cNvPr id="780" name="楕円 779">
          <a:extLst>
            <a:ext uri="{FF2B5EF4-FFF2-40B4-BE49-F238E27FC236}">
              <a16:creationId xmlns:a16="http://schemas.microsoft.com/office/drawing/2014/main" id="{07EEFA5C-B7DE-4D66-B86A-6C3E674674FE}"/>
            </a:ext>
          </a:extLst>
        </xdr:cNvPr>
        <xdr:cNvSpPr/>
      </xdr:nvSpPr>
      <xdr:spPr>
        <a:xfrm>
          <a:off x="16268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49547</xdr:rowOff>
    </xdr:from>
    <xdr:ext cx="405111" cy="259045"/>
    <xdr:sp macro="" textlink="">
      <xdr:nvSpPr>
        <xdr:cNvPr id="781" name="【公民館】&#10;有形固定資産減価償却率該当値テキスト">
          <a:extLst>
            <a:ext uri="{FF2B5EF4-FFF2-40B4-BE49-F238E27FC236}">
              <a16:creationId xmlns:a16="http://schemas.microsoft.com/office/drawing/2014/main" id="{1D06A2E1-29FB-405A-8BE3-0E46FF9FA99B}"/>
            </a:ext>
          </a:extLst>
        </xdr:cNvPr>
        <xdr:cNvSpPr txBox="1"/>
      </xdr:nvSpPr>
      <xdr:spPr>
        <a:xfrm>
          <a:off x="16357600"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44994</xdr:rowOff>
    </xdr:from>
    <xdr:to>
      <xdr:col>81</xdr:col>
      <xdr:colOff>101600</xdr:colOff>
      <xdr:row>107</xdr:row>
      <xdr:rowOff>146594</xdr:rowOff>
    </xdr:to>
    <xdr:sp macro="" textlink="">
      <xdr:nvSpPr>
        <xdr:cNvPr id="782" name="楕円 781">
          <a:extLst>
            <a:ext uri="{FF2B5EF4-FFF2-40B4-BE49-F238E27FC236}">
              <a16:creationId xmlns:a16="http://schemas.microsoft.com/office/drawing/2014/main" id="{084D828E-4D5B-4F9B-BA71-D592788F6852}"/>
            </a:ext>
          </a:extLst>
        </xdr:cNvPr>
        <xdr:cNvSpPr/>
      </xdr:nvSpPr>
      <xdr:spPr>
        <a:xfrm>
          <a:off x="154305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95794</xdr:rowOff>
    </xdr:from>
    <xdr:to>
      <xdr:col>85</xdr:col>
      <xdr:colOff>127000</xdr:colOff>
      <xdr:row>107</xdr:row>
      <xdr:rowOff>121920</xdr:rowOff>
    </xdr:to>
    <xdr:cxnSp macro="">
      <xdr:nvCxnSpPr>
        <xdr:cNvPr id="783" name="直線コネクタ 782">
          <a:extLst>
            <a:ext uri="{FF2B5EF4-FFF2-40B4-BE49-F238E27FC236}">
              <a16:creationId xmlns:a16="http://schemas.microsoft.com/office/drawing/2014/main" id="{F589F5B2-3BDE-4D9D-A6E8-BEED62334A6A}"/>
            </a:ext>
          </a:extLst>
        </xdr:cNvPr>
        <xdr:cNvCxnSpPr/>
      </xdr:nvCxnSpPr>
      <xdr:spPr>
        <a:xfrm>
          <a:off x="15481300" y="1844094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20501</xdr:rowOff>
    </xdr:from>
    <xdr:to>
      <xdr:col>76</xdr:col>
      <xdr:colOff>165100</xdr:colOff>
      <xdr:row>107</xdr:row>
      <xdr:rowOff>122101</xdr:rowOff>
    </xdr:to>
    <xdr:sp macro="" textlink="">
      <xdr:nvSpPr>
        <xdr:cNvPr id="784" name="楕円 783">
          <a:extLst>
            <a:ext uri="{FF2B5EF4-FFF2-40B4-BE49-F238E27FC236}">
              <a16:creationId xmlns:a16="http://schemas.microsoft.com/office/drawing/2014/main" id="{B02B0524-3BF3-4FA6-80DD-BB11E21ED66C}"/>
            </a:ext>
          </a:extLst>
        </xdr:cNvPr>
        <xdr:cNvSpPr/>
      </xdr:nvSpPr>
      <xdr:spPr>
        <a:xfrm>
          <a:off x="14541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71301</xdr:rowOff>
    </xdr:from>
    <xdr:to>
      <xdr:col>81</xdr:col>
      <xdr:colOff>50800</xdr:colOff>
      <xdr:row>107</xdr:row>
      <xdr:rowOff>95794</xdr:rowOff>
    </xdr:to>
    <xdr:cxnSp macro="">
      <xdr:nvCxnSpPr>
        <xdr:cNvPr id="785" name="直線コネクタ 784">
          <a:extLst>
            <a:ext uri="{FF2B5EF4-FFF2-40B4-BE49-F238E27FC236}">
              <a16:creationId xmlns:a16="http://schemas.microsoft.com/office/drawing/2014/main" id="{9A3DE70C-1538-4B9A-AADD-202EE534AECC}"/>
            </a:ext>
          </a:extLst>
        </xdr:cNvPr>
        <xdr:cNvCxnSpPr/>
      </xdr:nvCxnSpPr>
      <xdr:spPr>
        <a:xfrm>
          <a:off x="14592300" y="1841645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51526</xdr:rowOff>
    </xdr:from>
    <xdr:to>
      <xdr:col>72</xdr:col>
      <xdr:colOff>38100</xdr:colOff>
      <xdr:row>107</xdr:row>
      <xdr:rowOff>153126</xdr:rowOff>
    </xdr:to>
    <xdr:sp macro="" textlink="">
      <xdr:nvSpPr>
        <xdr:cNvPr id="786" name="楕円 785">
          <a:extLst>
            <a:ext uri="{FF2B5EF4-FFF2-40B4-BE49-F238E27FC236}">
              <a16:creationId xmlns:a16="http://schemas.microsoft.com/office/drawing/2014/main" id="{72EF8FFB-005D-45DC-A7B2-D5E3562F8A9F}"/>
            </a:ext>
          </a:extLst>
        </xdr:cNvPr>
        <xdr:cNvSpPr/>
      </xdr:nvSpPr>
      <xdr:spPr>
        <a:xfrm>
          <a:off x="13652500" y="1839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71301</xdr:rowOff>
    </xdr:from>
    <xdr:to>
      <xdr:col>76</xdr:col>
      <xdr:colOff>114300</xdr:colOff>
      <xdr:row>107</xdr:row>
      <xdr:rowOff>102326</xdr:rowOff>
    </xdr:to>
    <xdr:cxnSp macro="">
      <xdr:nvCxnSpPr>
        <xdr:cNvPr id="787" name="直線コネクタ 786">
          <a:extLst>
            <a:ext uri="{FF2B5EF4-FFF2-40B4-BE49-F238E27FC236}">
              <a16:creationId xmlns:a16="http://schemas.microsoft.com/office/drawing/2014/main" id="{D9B01A1C-9744-4ED3-BFCE-0EBCF26707AE}"/>
            </a:ext>
          </a:extLst>
        </xdr:cNvPr>
        <xdr:cNvCxnSpPr/>
      </xdr:nvCxnSpPr>
      <xdr:spPr>
        <a:xfrm flipV="1">
          <a:off x="13703300" y="184164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141332</xdr:rowOff>
    </xdr:from>
    <xdr:to>
      <xdr:col>67</xdr:col>
      <xdr:colOff>101600</xdr:colOff>
      <xdr:row>107</xdr:row>
      <xdr:rowOff>71482</xdr:rowOff>
    </xdr:to>
    <xdr:sp macro="" textlink="">
      <xdr:nvSpPr>
        <xdr:cNvPr id="788" name="楕円 787">
          <a:extLst>
            <a:ext uri="{FF2B5EF4-FFF2-40B4-BE49-F238E27FC236}">
              <a16:creationId xmlns:a16="http://schemas.microsoft.com/office/drawing/2014/main" id="{54EFAF4C-CA81-429E-915D-FA916D069482}"/>
            </a:ext>
          </a:extLst>
        </xdr:cNvPr>
        <xdr:cNvSpPr/>
      </xdr:nvSpPr>
      <xdr:spPr>
        <a:xfrm>
          <a:off x="12763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20682</xdr:rowOff>
    </xdr:from>
    <xdr:to>
      <xdr:col>71</xdr:col>
      <xdr:colOff>177800</xdr:colOff>
      <xdr:row>107</xdr:row>
      <xdr:rowOff>102326</xdr:rowOff>
    </xdr:to>
    <xdr:cxnSp macro="">
      <xdr:nvCxnSpPr>
        <xdr:cNvPr id="789" name="直線コネクタ 788">
          <a:extLst>
            <a:ext uri="{FF2B5EF4-FFF2-40B4-BE49-F238E27FC236}">
              <a16:creationId xmlns:a16="http://schemas.microsoft.com/office/drawing/2014/main" id="{61D647AB-E97A-44A7-864C-BB6BBEA771F0}"/>
            </a:ext>
          </a:extLst>
        </xdr:cNvPr>
        <xdr:cNvCxnSpPr/>
      </xdr:nvCxnSpPr>
      <xdr:spPr>
        <a:xfrm>
          <a:off x="12814300" y="18365832"/>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DE20206B-AE86-4F21-8AAC-DF416D876144}"/>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53532987-4D78-4D64-B6F4-652E02FE991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05C57735-ECBE-4666-B1D1-B9CBD4571238}"/>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B984F37D-A601-4899-AD8B-77CC75A66DDC}"/>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137721</xdr:rowOff>
    </xdr:from>
    <xdr:ext cx="405111" cy="259045"/>
    <xdr:sp macro="" textlink="">
      <xdr:nvSpPr>
        <xdr:cNvPr id="794" name="n_1mainValue【公民館】&#10;有形固定資産減価償却率">
          <a:extLst>
            <a:ext uri="{FF2B5EF4-FFF2-40B4-BE49-F238E27FC236}">
              <a16:creationId xmlns:a16="http://schemas.microsoft.com/office/drawing/2014/main" id="{F7E83D00-F0F5-4665-88DF-6D7E1876556F}"/>
            </a:ext>
          </a:extLst>
        </xdr:cNvPr>
        <xdr:cNvSpPr txBox="1"/>
      </xdr:nvSpPr>
      <xdr:spPr>
        <a:xfrm>
          <a:off x="15266044" y="184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113228</xdr:rowOff>
    </xdr:from>
    <xdr:ext cx="405111" cy="259045"/>
    <xdr:sp macro="" textlink="">
      <xdr:nvSpPr>
        <xdr:cNvPr id="795" name="n_2mainValue【公民館】&#10;有形固定資産減価償却率">
          <a:extLst>
            <a:ext uri="{FF2B5EF4-FFF2-40B4-BE49-F238E27FC236}">
              <a16:creationId xmlns:a16="http://schemas.microsoft.com/office/drawing/2014/main" id="{EA5FB82D-02B7-4513-9F46-FDAA56603539}"/>
            </a:ext>
          </a:extLst>
        </xdr:cNvPr>
        <xdr:cNvSpPr txBox="1"/>
      </xdr:nvSpPr>
      <xdr:spPr>
        <a:xfrm>
          <a:off x="14389744" y="1845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144253</xdr:rowOff>
    </xdr:from>
    <xdr:ext cx="405111" cy="259045"/>
    <xdr:sp macro="" textlink="">
      <xdr:nvSpPr>
        <xdr:cNvPr id="796" name="n_3mainValue【公民館】&#10;有形固定資産減価償却率">
          <a:extLst>
            <a:ext uri="{FF2B5EF4-FFF2-40B4-BE49-F238E27FC236}">
              <a16:creationId xmlns:a16="http://schemas.microsoft.com/office/drawing/2014/main" id="{047BABB9-C24D-42E1-9EDD-17D7D13784FA}"/>
            </a:ext>
          </a:extLst>
        </xdr:cNvPr>
        <xdr:cNvSpPr txBox="1"/>
      </xdr:nvSpPr>
      <xdr:spPr>
        <a:xfrm>
          <a:off x="13500744"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62609</xdr:rowOff>
    </xdr:from>
    <xdr:ext cx="405111" cy="259045"/>
    <xdr:sp macro="" textlink="">
      <xdr:nvSpPr>
        <xdr:cNvPr id="797" name="n_4mainValue【公民館】&#10;有形固定資産減価償却率">
          <a:extLst>
            <a:ext uri="{FF2B5EF4-FFF2-40B4-BE49-F238E27FC236}">
              <a16:creationId xmlns:a16="http://schemas.microsoft.com/office/drawing/2014/main" id="{9AC7E926-22BF-4639-AAED-6910445CDE07}"/>
            </a:ext>
          </a:extLst>
        </xdr:cNvPr>
        <xdr:cNvSpPr txBox="1"/>
      </xdr:nvSpPr>
      <xdr:spPr>
        <a:xfrm>
          <a:off x="12611744"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2A38EC83-5ABE-4B0B-9477-69C6281DB71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19D79F2-E944-4944-BA62-052FCAB906A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544E41E-A26A-4E27-8CFA-989447B5AAD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7285D579-30F6-403E-A4EA-A19F66F92CB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2521DC3-E389-4B90-AED5-7BE0DE878DE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BB4A71D4-C2DB-46AA-A2AC-805536ADC5D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5E0400CA-1D45-4613-9433-312E7E6C56A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33DE835-5D16-4BB0-B685-5C8B295B53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BDA36F17-D1A6-4235-9CE6-CCFB184465E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D5E0B48D-6A54-47F1-B8BB-D22A23F9E11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DD188A29-9E55-4BAB-9E28-E9D11978C1B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D39799C4-E73C-4E70-84CF-CEF77DA91E7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7F488CC0-FAD8-4A1F-A1A3-072906A805F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496E90F3-C1CF-4DB1-8E7D-DD5238D5E49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F1F8C8BE-9396-47BD-987C-20D089BE820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902C3726-EFAC-4D44-9B58-03933DBD4AB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3A1E4A28-E52F-42BB-905C-85B26CABE73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6EA9D0D5-27F4-465C-BE16-9D2B1AD3197B}"/>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93EF1DE-9312-4752-B784-D026BB5CC1C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A92697CB-7302-4672-A7B1-9183F4B955E7}"/>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EA65147E-8B76-4394-949B-C69DA7B58DA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668722F7-8749-496D-A0DD-280606FFC5A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6FCDC874-421B-4D8A-A4F9-F655C80C8FC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8A6305ED-06A4-4A5F-91BC-141B1AC88B12}"/>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AD38E040-A74C-4F27-BD34-78B8F4C9229A}"/>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AC03E4A3-8BF2-42C3-B48E-1BA090CB40C4}"/>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0BF97016-4520-4DD9-8629-8BC9D7C093AF}"/>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F2A6F1DE-DC5A-45C6-8F52-C7D46A86B15E}"/>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E37A03A4-B5BD-4342-8E6B-58293FFD8558}"/>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A2863F56-D53F-41A3-9E19-27CCFA91D7C5}"/>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ED2980D1-981C-4296-A804-3BC55B209BA6}"/>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8EC08975-F254-4697-8759-160C40AE10E6}"/>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5C1D393C-D877-4CBA-A59E-CB30CDA9F911}"/>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2AC30990-451F-4DCC-AAFE-51F3DB3642DD}"/>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68C70DB-2799-487C-8F2B-51F57B78811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676278F-9698-4BD2-84BD-49C845AF5D8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B752420-884D-494B-9C35-0EF34A4DBB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58C00A9-E01D-4E07-B529-02726616715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F10F898E-488F-44D2-A136-65FE43CC546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74397</xdr:rowOff>
    </xdr:from>
    <xdr:to>
      <xdr:col>116</xdr:col>
      <xdr:colOff>114300</xdr:colOff>
      <xdr:row>109</xdr:row>
      <xdr:rowOff>4547</xdr:rowOff>
    </xdr:to>
    <xdr:sp macro="" textlink="">
      <xdr:nvSpPr>
        <xdr:cNvPr id="837" name="楕円 836">
          <a:extLst>
            <a:ext uri="{FF2B5EF4-FFF2-40B4-BE49-F238E27FC236}">
              <a16:creationId xmlns:a16="http://schemas.microsoft.com/office/drawing/2014/main" id="{079AE4CA-92D8-4D18-B8BE-70598D4CDA41}"/>
            </a:ext>
          </a:extLst>
        </xdr:cNvPr>
        <xdr:cNvSpPr/>
      </xdr:nvSpPr>
      <xdr:spPr>
        <a:xfrm>
          <a:off x="22110700" y="1859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838" name="【公民館】&#10;一人当たり面積該当値テキスト">
          <a:extLst>
            <a:ext uri="{FF2B5EF4-FFF2-40B4-BE49-F238E27FC236}">
              <a16:creationId xmlns:a16="http://schemas.microsoft.com/office/drawing/2014/main" id="{29C64061-E445-453B-BD9B-EAE7F3851610}"/>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74854</xdr:rowOff>
    </xdr:from>
    <xdr:to>
      <xdr:col>112</xdr:col>
      <xdr:colOff>38100</xdr:colOff>
      <xdr:row>109</xdr:row>
      <xdr:rowOff>5004</xdr:rowOff>
    </xdr:to>
    <xdr:sp macro="" textlink="">
      <xdr:nvSpPr>
        <xdr:cNvPr id="839" name="楕円 838">
          <a:extLst>
            <a:ext uri="{FF2B5EF4-FFF2-40B4-BE49-F238E27FC236}">
              <a16:creationId xmlns:a16="http://schemas.microsoft.com/office/drawing/2014/main" id="{634A96E9-BA0F-4067-B7FE-50F59101776F}"/>
            </a:ext>
          </a:extLst>
        </xdr:cNvPr>
        <xdr:cNvSpPr/>
      </xdr:nvSpPr>
      <xdr:spPr>
        <a:xfrm>
          <a:off x="21272500" y="1859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125197</xdr:rowOff>
    </xdr:from>
    <xdr:to>
      <xdr:col>116</xdr:col>
      <xdr:colOff>63500</xdr:colOff>
      <xdr:row>108</xdr:row>
      <xdr:rowOff>125654</xdr:rowOff>
    </xdr:to>
    <xdr:cxnSp macro="">
      <xdr:nvCxnSpPr>
        <xdr:cNvPr id="840" name="直線コネクタ 839">
          <a:extLst>
            <a:ext uri="{FF2B5EF4-FFF2-40B4-BE49-F238E27FC236}">
              <a16:creationId xmlns:a16="http://schemas.microsoft.com/office/drawing/2014/main" id="{BC6DFE27-37AC-41E7-A456-7E5C98E8ECB4}"/>
            </a:ext>
          </a:extLst>
        </xdr:cNvPr>
        <xdr:cNvCxnSpPr/>
      </xdr:nvCxnSpPr>
      <xdr:spPr>
        <a:xfrm flipV="1">
          <a:off x="21323300" y="18641797"/>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75312</xdr:rowOff>
    </xdr:from>
    <xdr:to>
      <xdr:col>107</xdr:col>
      <xdr:colOff>101600</xdr:colOff>
      <xdr:row>109</xdr:row>
      <xdr:rowOff>5462</xdr:rowOff>
    </xdr:to>
    <xdr:sp macro="" textlink="">
      <xdr:nvSpPr>
        <xdr:cNvPr id="841" name="楕円 840">
          <a:extLst>
            <a:ext uri="{FF2B5EF4-FFF2-40B4-BE49-F238E27FC236}">
              <a16:creationId xmlns:a16="http://schemas.microsoft.com/office/drawing/2014/main" id="{B0F43C2D-493B-483B-97BB-9ADC63B0201C}"/>
            </a:ext>
          </a:extLst>
        </xdr:cNvPr>
        <xdr:cNvSpPr/>
      </xdr:nvSpPr>
      <xdr:spPr>
        <a:xfrm>
          <a:off x="20383500" y="1859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125654</xdr:rowOff>
    </xdr:from>
    <xdr:to>
      <xdr:col>111</xdr:col>
      <xdr:colOff>177800</xdr:colOff>
      <xdr:row>108</xdr:row>
      <xdr:rowOff>126112</xdr:rowOff>
    </xdr:to>
    <xdr:cxnSp macro="">
      <xdr:nvCxnSpPr>
        <xdr:cNvPr id="842" name="直線コネクタ 841">
          <a:extLst>
            <a:ext uri="{FF2B5EF4-FFF2-40B4-BE49-F238E27FC236}">
              <a16:creationId xmlns:a16="http://schemas.microsoft.com/office/drawing/2014/main" id="{21D7194A-0DB8-42E8-A28B-F7EBB45C95EF}"/>
            </a:ext>
          </a:extLst>
        </xdr:cNvPr>
        <xdr:cNvCxnSpPr/>
      </xdr:nvCxnSpPr>
      <xdr:spPr>
        <a:xfrm flipV="1">
          <a:off x="20434300" y="18642254"/>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75388</xdr:rowOff>
    </xdr:from>
    <xdr:to>
      <xdr:col>102</xdr:col>
      <xdr:colOff>165100</xdr:colOff>
      <xdr:row>109</xdr:row>
      <xdr:rowOff>5538</xdr:rowOff>
    </xdr:to>
    <xdr:sp macro="" textlink="">
      <xdr:nvSpPr>
        <xdr:cNvPr id="843" name="楕円 842">
          <a:extLst>
            <a:ext uri="{FF2B5EF4-FFF2-40B4-BE49-F238E27FC236}">
              <a16:creationId xmlns:a16="http://schemas.microsoft.com/office/drawing/2014/main" id="{7733D435-36FB-46AC-B79D-D313EDA234A9}"/>
            </a:ext>
          </a:extLst>
        </xdr:cNvPr>
        <xdr:cNvSpPr/>
      </xdr:nvSpPr>
      <xdr:spPr>
        <a:xfrm>
          <a:off x="19494500" y="1859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126112</xdr:rowOff>
    </xdr:from>
    <xdr:to>
      <xdr:col>107</xdr:col>
      <xdr:colOff>50800</xdr:colOff>
      <xdr:row>108</xdr:row>
      <xdr:rowOff>126188</xdr:rowOff>
    </xdr:to>
    <xdr:cxnSp macro="">
      <xdr:nvCxnSpPr>
        <xdr:cNvPr id="844" name="直線コネクタ 843">
          <a:extLst>
            <a:ext uri="{FF2B5EF4-FFF2-40B4-BE49-F238E27FC236}">
              <a16:creationId xmlns:a16="http://schemas.microsoft.com/office/drawing/2014/main" id="{10FC419D-2058-42BE-8007-CF7AAA9378AC}"/>
            </a:ext>
          </a:extLst>
        </xdr:cNvPr>
        <xdr:cNvCxnSpPr/>
      </xdr:nvCxnSpPr>
      <xdr:spPr>
        <a:xfrm flipV="1">
          <a:off x="19545300" y="1864271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75540</xdr:rowOff>
    </xdr:from>
    <xdr:to>
      <xdr:col>98</xdr:col>
      <xdr:colOff>38100</xdr:colOff>
      <xdr:row>109</xdr:row>
      <xdr:rowOff>5690</xdr:rowOff>
    </xdr:to>
    <xdr:sp macro="" textlink="">
      <xdr:nvSpPr>
        <xdr:cNvPr id="845" name="楕円 844">
          <a:extLst>
            <a:ext uri="{FF2B5EF4-FFF2-40B4-BE49-F238E27FC236}">
              <a16:creationId xmlns:a16="http://schemas.microsoft.com/office/drawing/2014/main" id="{C008E253-97B0-4089-A67E-3FF581799B73}"/>
            </a:ext>
          </a:extLst>
        </xdr:cNvPr>
        <xdr:cNvSpPr/>
      </xdr:nvSpPr>
      <xdr:spPr>
        <a:xfrm>
          <a:off x="18605500" y="185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126188</xdr:rowOff>
    </xdr:from>
    <xdr:to>
      <xdr:col>102</xdr:col>
      <xdr:colOff>114300</xdr:colOff>
      <xdr:row>108</xdr:row>
      <xdr:rowOff>126340</xdr:rowOff>
    </xdr:to>
    <xdr:cxnSp macro="">
      <xdr:nvCxnSpPr>
        <xdr:cNvPr id="846" name="直線コネクタ 845">
          <a:extLst>
            <a:ext uri="{FF2B5EF4-FFF2-40B4-BE49-F238E27FC236}">
              <a16:creationId xmlns:a16="http://schemas.microsoft.com/office/drawing/2014/main" id="{992D10C1-1783-4BF1-89F5-26E050EEA539}"/>
            </a:ext>
          </a:extLst>
        </xdr:cNvPr>
        <xdr:cNvCxnSpPr/>
      </xdr:nvCxnSpPr>
      <xdr:spPr>
        <a:xfrm flipV="1">
          <a:off x="18656300" y="18642788"/>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C4C18805-B665-4926-9AB7-6C16EAC075E6}"/>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AE6C5F44-4C81-4931-9915-0BE26E583E8C}"/>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02380FF0-20B8-4BF9-99C0-B7AE482F36D8}"/>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CD4E4CF3-D533-4C05-90E7-A960C3C28DC1}"/>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167581</xdr:rowOff>
    </xdr:from>
    <xdr:ext cx="469744" cy="259045"/>
    <xdr:sp macro="" textlink="">
      <xdr:nvSpPr>
        <xdr:cNvPr id="851" name="n_1mainValue【公民館】&#10;一人当たり面積">
          <a:extLst>
            <a:ext uri="{FF2B5EF4-FFF2-40B4-BE49-F238E27FC236}">
              <a16:creationId xmlns:a16="http://schemas.microsoft.com/office/drawing/2014/main" id="{26725412-8F0D-489D-B1E0-C7ACF39B27BD}"/>
            </a:ext>
          </a:extLst>
        </xdr:cNvPr>
        <xdr:cNvSpPr txBox="1"/>
      </xdr:nvSpPr>
      <xdr:spPr>
        <a:xfrm>
          <a:off x="21075727" y="1868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168039</xdr:rowOff>
    </xdr:from>
    <xdr:ext cx="469744" cy="259045"/>
    <xdr:sp macro="" textlink="">
      <xdr:nvSpPr>
        <xdr:cNvPr id="852" name="n_2mainValue【公民館】&#10;一人当たり面積">
          <a:extLst>
            <a:ext uri="{FF2B5EF4-FFF2-40B4-BE49-F238E27FC236}">
              <a16:creationId xmlns:a16="http://schemas.microsoft.com/office/drawing/2014/main" id="{A03C2508-C103-4A5A-9529-2DD7BFFF3974}"/>
            </a:ext>
          </a:extLst>
        </xdr:cNvPr>
        <xdr:cNvSpPr txBox="1"/>
      </xdr:nvSpPr>
      <xdr:spPr>
        <a:xfrm>
          <a:off x="20199427" y="1868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168115</xdr:rowOff>
    </xdr:from>
    <xdr:ext cx="469744" cy="259045"/>
    <xdr:sp macro="" textlink="">
      <xdr:nvSpPr>
        <xdr:cNvPr id="853" name="n_3mainValue【公民館】&#10;一人当たり面積">
          <a:extLst>
            <a:ext uri="{FF2B5EF4-FFF2-40B4-BE49-F238E27FC236}">
              <a16:creationId xmlns:a16="http://schemas.microsoft.com/office/drawing/2014/main" id="{8716FACA-0FEA-4958-A4E6-8902AA2AF083}"/>
            </a:ext>
          </a:extLst>
        </xdr:cNvPr>
        <xdr:cNvSpPr txBox="1"/>
      </xdr:nvSpPr>
      <xdr:spPr>
        <a:xfrm>
          <a:off x="19310427" y="186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168267</xdr:rowOff>
    </xdr:from>
    <xdr:ext cx="469744" cy="259045"/>
    <xdr:sp macro="" textlink="">
      <xdr:nvSpPr>
        <xdr:cNvPr id="854" name="n_4mainValue【公民館】&#10;一人当たり面積">
          <a:extLst>
            <a:ext uri="{FF2B5EF4-FFF2-40B4-BE49-F238E27FC236}">
              <a16:creationId xmlns:a16="http://schemas.microsoft.com/office/drawing/2014/main" id="{83E63046-86A9-4C16-B6A0-4A6B2F625342}"/>
            </a:ext>
          </a:extLst>
        </xdr:cNvPr>
        <xdr:cNvSpPr txBox="1"/>
      </xdr:nvSpPr>
      <xdr:spPr>
        <a:xfrm>
          <a:off x="18421427" y="1868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B740CDD-AC93-4910-9836-4BBA3466291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FE33DECD-BD08-4905-AFF9-138C8EC34F9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EB3202AC-2074-46DC-BE3D-D2C751E4749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①道路の減価償却率は、類団平均値をやや下回る水準となっており、今後も計画的な更新を要する。道路の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人あたり延長は、森林の面積割合が多いため類似団体平均を下回っている。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②橋りょう・トンネルの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人あたり有形固定資産額については、２級河川である厚真川の橋りょう延長が長いため資産額が増大している。</a:t>
          </a:r>
        </a:p>
        <a:p>
          <a:r>
            <a:rPr kumimoji="1" lang="ja-JP" altLang="en-US" sz="1300">
              <a:latin typeface="ＭＳ Ｐゴシック" panose="020B0600070205080204" pitchFamily="50" charset="-128"/>
              <a:ea typeface="ＭＳ Ｐゴシック" panose="020B0600070205080204" pitchFamily="50" charset="-128"/>
            </a:rPr>
            <a:t>③公営住宅の減価償却率は、町の住宅施策等により政策的に建設を実施しているため、類似団体平均を大きく下回っている。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④学校施設、児童館は、建替えにより比較的新しい建物が多く、減価償却率は類似団体平均を下回っている。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⑤こども園の減価償却率は、令和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年度までは建替えにより類似団体平均を下回っていたが、減価償却により令和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年度は上回っているため、今後計画的な更新等を要する。</a:t>
          </a:r>
        </a:p>
        <a:p>
          <a:r>
            <a:rPr kumimoji="1" lang="ja-JP" altLang="en-US" sz="1300">
              <a:latin typeface="ＭＳ Ｐゴシック" panose="020B0600070205080204" pitchFamily="50" charset="-128"/>
              <a:ea typeface="ＭＳ Ｐゴシック" panose="020B0600070205080204" pitchFamily="50" charset="-128"/>
            </a:rPr>
            <a:t>⑥公民館は古い資産が多く、減価償却率は類似団体平均を上回っているため、今後計画的な更新等を要する。公民館の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人あたり面積は、１棟当たりの延べ床面積が小さいため類似団体より面積が小さい。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92E36EA-3661-444F-9BA8-11148314547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EB1BFE-620E-4DE4-A1F2-5AB01327F34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5384A0-2815-444C-9866-21E59D3E1D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29C569-8252-4167-B277-2491B4869BF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北海道厚真町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D2D428-89AE-4829-AB4A-BA50F65CB12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B9C6185-4D8C-449B-87E4-58D6C11C7F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6B0344-216B-4451-B64C-A7DF3E1D3F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DC2B90-DFC2-4AA7-A10C-CE4952E49B3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E28396-6C84-465D-851C-F63AF44B7F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A9D691-FB0A-4622-B0B7-AC805EF9D15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4,227
4,165
405.38
12,692,055
12,140,566
310,517
4,446,859
12,020,395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45DC6D-441A-4DED-8AB6-3046BB8AAE0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0310AB-022F-4280-BD48-E5D3C1B939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F9BA43-3D69-4D18-B040-060985351D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013C24-68AE-4E02-82A9-58D7F07BE3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09337A-92BB-47D3-9FAA-C6DD6FD2D2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2BD862-B4CB-4456-B348-B08E6EE3974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6C442C-85FC-4162-A9ED-CD7FA4D7C0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27D0C4-0C94-4E4D-AF24-7AA98528B48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F8E244-0069-4542-839B-BFA2B3A3BF5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19E5DF-5B9B-4B8C-A4F6-D7EF588D2C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F26CAB-EDE8-4D3A-BE8E-74D4EEAB13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416832-63F9-46E6-B299-4F062D3B8C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C3CB00-FF5B-47A3-9B02-C2FA65CA32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D7CA3A-BBE9-41AD-A46F-5939C2353CE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42A715-C887-4EB5-94B0-8684E5F0A54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8CF3DC-23B0-4BD6-9171-882C02E303A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688A7D-B2E3-42C2-B17F-9BBCE81AB3F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6D467E7-5516-43B7-87D6-C0D37EDCB9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E74376-565A-482A-8E5A-4159EC1A8DC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D5E26F-5921-4D24-9366-61DAA3E061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D4A78C-E8A6-4B78-BC00-F9F784C1044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688B47-4D99-47E0-A115-4B28B306188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FFC776-CE45-4DA8-A17E-5EFE7370CFB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461AE5-C4FB-4078-BEA8-43BF009F3D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4018CF-EC39-436A-ABC8-AE08CF6CA8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AF27E7-B9A9-4898-9040-F25E107074C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251CC1-8948-4014-9410-356FCADDC3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E62B5B-A34F-453C-9ECB-07829DFCD44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9B5E9C-4B34-4509-898B-FB0EFA0E211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DEA684A-E6EE-458A-8DFD-07CDE1ADCC5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D1EF589-D996-4C8E-836F-6ED44AF8173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565DCF7-A604-42B5-8ADB-B2C9B2D1AF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4103387-FA33-449B-927F-9DF59DAC797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7B916B7-C62A-4237-92A1-E0FDF326FC7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7EE52FB-EA98-4CF2-9D58-86ACC6BE3CE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D5CA415-BDA7-4CB6-AC18-0B71D876F8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37D2399-14BC-42BF-8CBA-66FE77768F4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03551FB-8D1A-4A68-81BB-5D9A7638C22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4A2D976-FE25-4B58-BD50-FB03BA8C335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30ADEA2-E6C5-4569-8DC4-05ABBC2D83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50BBC63-8682-44A2-AF6F-E48F84036C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987333D-7823-4C84-B708-5562F3C612F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1FA7FC2-C225-4816-8DD1-F3F7F10490D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EC914AF-3821-45B1-BEAB-CF354F9E8D2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5914EC0-F799-471C-9BDA-B2B7D77BB35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049A93D-081F-48D2-A7EA-1A163609FC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496C2F9-9FBE-4DDA-B157-E00FD49D43C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A5554D1-450B-4282-88AF-8ABC7F24BE5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D3A81FA-9197-4450-ADC5-446015563B9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26C5E85-4E68-4499-A08F-391A0DBD863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8EC1EF5-6F3E-47E2-9D1A-02C9E9F07D5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EF80C5E-3294-453E-9B31-94388ED2AC8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EDB5F5E-9C26-47BD-BF77-3FD898D01F3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CCC7686-24A4-41CA-937D-EB510E46CBC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E6247895-0045-4744-961B-6CC73757084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C491086-67CD-493D-991F-14416EC6D96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A12B7C3-3964-4E2D-AF96-7C33C4E34E5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FF102767-AD23-419F-9252-1F40086975F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96225B3-AFDE-423E-A6FA-F308CDF149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CAA39DE-C71E-4341-A761-A9A263B8CC4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B604AFC-44CE-4892-AAD5-6DF7915A26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8460CE8-A12F-4094-BDCB-342608C30824}"/>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C42507C7-F5AF-4CE1-AF27-3F261CF722B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9DDA117-A58C-4BFD-840A-2AE6E801D78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290616C-D8A3-4A53-B05E-EEBCC8DC1F88}"/>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5927A521-6FAB-48EE-9F2E-47314703BDAC}"/>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41468DA-D609-4A2C-AC80-56CDF0B6CD70}"/>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49F6EB0-7C69-4694-A60A-CB29D196BEA4}"/>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B43FBEF1-017E-418A-AA63-BEB09B2A510B}"/>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FDECF8CA-F149-45DE-A9B7-72C72C3F0DAD}"/>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829564B-E5C7-4664-8593-0A8D5DD0A631}"/>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4070ABC9-9E34-4EE7-A725-02504BF855BF}"/>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B03A565-2F44-4DA6-834D-04ABC0384DE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DBA9D03-A8EF-461E-80F7-6EC9AC0147C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A9833C2-8D13-4022-8F9E-D1CD2BADB11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6FCC77C-5881-476E-B785-421D4EE972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FBBC9E1-38DB-447D-BB12-50F49811EF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89" name="楕円 88">
          <a:extLst>
            <a:ext uri="{FF2B5EF4-FFF2-40B4-BE49-F238E27FC236}">
              <a16:creationId xmlns:a16="http://schemas.microsoft.com/office/drawing/2014/main" id="{E394DFE8-3533-4841-ACFF-1BAAAFBC2B2D}"/>
            </a:ext>
          </a:extLst>
        </xdr:cNvPr>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166387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40982A5-81E8-4A46-90FA-0AF84682F009}"/>
            </a:ext>
          </a:extLst>
        </xdr:cNvPr>
        <xdr:cNvSpPr txBox="1"/>
      </xdr:nvSpPr>
      <xdr:spPr>
        <a:xfrm>
          <a:off x="4673600"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111125</xdr:rowOff>
    </xdr:from>
    <xdr:to>
      <xdr:col>20</xdr:col>
      <xdr:colOff>38100</xdr:colOff>
      <xdr:row>61</xdr:row>
      <xdr:rowOff>41275</xdr:rowOff>
    </xdr:to>
    <xdr:sp macro="" textlink="">
      <xdr:nvSpPr>
        <xdr:cNvPr id="91" name="楕円 90">
          <a:extLst>
            <a:ext uri="{FF2B5EF4-FFF2-40B4-BE49-F238E27FC236}">
              <a16:creationId xmlns:a16="http://schemas.microsoft.com/office/drawing/2014/main" id="{2C2B2333-1757-4D01-A59B-31B3BFA3462E}"/>
            </a:ext>
          </a:extLst>
        </xdr:cNvPr>
        <xdr:cNvSpPr/>
      </xdr:nvSpPr>
      <xdr:spPr>
        <a:xfrm>
          <a:off x="3746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161925</xdr:rowOff>
    </xdr:from>
    <xdr:to>
      <xdr:col>24</xdr:col>
      <xdr:colOff>63500</xdr:colOff>
      <xdr:row>61</xdr:row>
      <xdr:rowOff>22860</xdr:rowOff>
    </xdr:to>
    <xdr:cxnSp macro="">
      <xdr:nvCxnSpPr>
        <xdr:cNvPr id="92" name="直線コネクタ 91">
          <a:extLst>
            <a:ext uri="{FF2B5EF4-FFF2-40B4-BE49-F238E27FC236}">
              <a16:creationId xmlns:a16="http://schemas.microsoft.com/office/drawing/2014/main" id="{CCE81E1C-085E-49BA-8897-D6602B11732B}"/>
            </a:ext>
          </a:extLst>
        </xdr:cNvPr>
        <xdr:cNvCxnSpPr/>
      </xdr:nvCxnSpPr>
      <xdr:spPr>
        <a:xfrm>
          <a:off x="3797300" y="104489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99695</xdr:rowOff>
    </xdr:from>
    <xdr:to>
      <xdr:col>15</xdr:col>
      <xdr:colOff>101600</xdr:colOff>
      <xdr:row>61</xdr:row>
      <xdr:rowOff>29845</xdr:rowOff>
    </xdr:to>
    <xdr:sp macro="" textlink="">
      <xdr:nvSpPr>
        <xdr:cNvPr id="93" name="楕円 92">
          <a:extLst>
            <a:ext uri="{FF2B5EF4-FFF2-40B4-BE49-F238E27FC236}">
              <a16:creationId xmlns:a16="http://schemas.microsoft.com/office/drawing/2014/main" id="{EE86E696-AB26-43D0-A0A2-9A46AD47F9DA}"/>
            </a:ext>
          </a:extLst>
        </xdr:cNvPr>
        <xdr:cNvSpPr/>
      </xdr:nvSpPr>
      <xdr:spPr>
        <a:xfrm>
          <a:off x="2857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150495</xdr:rowOff>
    </xdr:from>
    <xdr:to>
      <xdr:col>19</xdr:col>
      <xdr:colOff>177800</xdr:colOff>
      <xdr:row>60</xdr:row>
      <xdr:rowOff>161925</xdr:rowOff>
    </xdr:to>
    <xdr:cxnSp macro="">
      <xdr:nvCxnSpPr>
        <xdr:cNvPr id="94" name="直線コネクタ 93">
          <a:extLst>
            <a:ext uri="{FF2B5EF4-FFF2-40B4-BE49-F238E27FC236}">
              <a16:creationId xmlns:a16="http://schemas.microsoft.com/office/drawing/2014/main" id="{2228791B-C53B-4681-B6B4-F96768F9E49B}"/>
            </a:ext>
          </a:extLst>
        </xdr:cNvPr>
        <xdr:cNvCxnSpPr/>
      </xdr:nvCxnSpPr>
      <xdr:spPr>
        <a:xfrm>
          <a:off x="2908300" y="104374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95" name="楕円 94">
          <a:extLst>
            <a:ext uri="{FF2B5EF4-FFF2-40B4-BE49-F238E27FC236}">
              <a16:creationId xmlns:a16="http://schemas.microsoft.com/office/drawing/2014/main" id="{0EB9C94C-466C-4AC1-ADC4-09EBED25D803}"/>
            </a:ext>
          </a:extLst>
        </xdr:cNvPr>
        <xdr:cNvSpPr/>
      </xdr:nvSpPr>
      <xdr:spPr>
        <a:xfrm>
          <a:off x="1968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150495</xdr:rowOff>
    </xdr:to>
    <xdr:cxnSp macro="">
      <xdr:nvCxnSpPr>
        <xdr:cNvPr id="96" name="直線コネクタ 95">
          <a:extLst>
            <a:ext uri="{FF2B5EF4-FFF2-40B4-BE49-F238E27FC236}">
              <a16:creationId xmlns:a16="http://schemas.microsoft.com/office/drawing/2014/main" id="{FEA10808-3308-4E8E-8A97-5FBCC8EFA64E}"/>
            </a:ext>
          </a:extLst>
        </xdr:cNvPr>
        <xdr:cNvCxnSpPr/>
      </xdr:nvCxnSpPr>
      <xdr:spPr>
        <a:xfrm>
          <a:off x="2019300" y="103974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73025</xdr:rowOff>
    </xdr:from>
    <xdr:to>
      <xdr:col>6</xdr:col>
      <xdr:colOff>38100</xdr:colOff>
      <xdr:row>61</xdr:row>
      <xdr:rowOff>3175</xdr:rowOff>
    </xdr:to>
    <xdr:sp macro="" textlink="">
      <xdr:nvSpPr>
        <xdr:cNvPr id="97" name="楕円 96">
          <a:extLst>
            <a:ext uri="{FF2B5EF4-FFF2-40B4-BE49-F238E27FC236}">
              <a16:creationId xmlns:a16="http://schemas.microsoft.com/office/drawing/2014/main" id="{13F7E49E-AE00-4DF1-8C32-E8CB8A2AB00B}"/>
            </a:ext>
          </a:extLst>
        </xdr:cNvPr>
        <xdr:cNvSpPr/>
      </xdr:nvSpPr>
      <xdr:spPr>
        <a:xfrm>
          <a:off x="1079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110490</xdr:rowOff>
    </xdr:from>
    <xdr:to>
      <xdr:col>10</xdr:col>
      <xdr:colOff>114300</xdr:colOff>
      <xdr:row>60</xdr:row>
      <xdr:rowOff>123825</xdr:rowOff>
    </xdr:to>
    <xdr:cxnSp macro="">
      <xdr:nvCxnSpPr>
        <xdr:cNvPr id="98" name="直線コネクタ 97">
          <a:extLst>
            <a:ext uri="{FF2B5EF4-FFF2-40B4-BE49-F238E27FC236}">
              <a16:creationId xmlns:a16="http://schemas.microsoft.com/office/drawing/2014/main" id="{DEA56242-FE3B-44CD-9F2F-AC8D14332FDA}"/>
            </a:ext>
          </a:extLst>
        </xdr:cNvPr>
        <xdr:cNvCxnSpPr/>
      </xdr:nvCxnSpPr>
      <xdr:spPr>
        <a:xfrm flipV="1">
          <a:off x="1130300" y="103974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AE23F017-D953-489E-8CBA-D7DFDFB6A76A}"/>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A118EB44-38AC-447E-B94A-0385241B98B1}"/>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C619083A-A934-4B82-8C05-DAAD339A0950}"/>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B88258BB-6BE3-4196-9E1B-BF6072E58D0B}"/>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57802</xdr:rowOff>
    </xdr:from>
    <xdr:ext cx="405111" cy="259045"/>
    <xdr:sp macro="" textlink="">
      <xdr:nvSpPr>
        <xdr:cNvPr id="103" name="n_1mainValue【体育館・プール】&#10;有形固定資産減価償却率">
          <a:extLst>
            <a:ext uri="{FF2B5EF4-FFF2-40B4-BE49-F238E27FC236}">
              <a16:creationId xmlns:a16="http://schemas.microsoft.com/office/drawing/2014/main" id="{4A089ABB-305E-4783-9390-94A84A657C1D}"/>
            </a:ext>
          </a:extLst>
        </xdr:cNvPr>
        <xdr:cNvSpPr txBox="1"/>
      </xdr:nvSpPr>
      <xdr:spPr>
        <a:xfrm>
          <a:off x="3582044"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46372</xdr:rowOff>
    </xdr:from>
    <xdr:ext cx="405111" cy="259045"/>
    <xdr:sp macro="" textlink="">
      <xdr:nvSpPr>
        <xdr:cNvPr id="104" name="n_2mainValue【体育館・プール】&#10;有形固定資産減価償却率">
          <a:extLst>
            <a:ext uri="{FF2B5EF4-FFF2-40B4-BE49-F238E27FC236}">
              <a16:creationId xmlns:a16="http://schemas.microsoft.com/office/drawing/2014/main" id="{9A37A305-C0A2-41E9-9100-445E7642C619}"/>
            </a:ext>
          </a:extLst>
        </xdr:cNvPr>
        <xdr:cNvSpPr txBox="1"/>
      </xdr:nvSpPr>
      <xdr:spPr>
        <a:xfrm>
          <a:off x="27057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05" name="n_3mainValue【体育館・プール】&#10;有形固定資産減価償却率">
          <a:extLst>
            <a:ext uri="{FF2B5EF4-FFF2-40B4-BE49-F238E27FC236}">
              <a16:creationId xmlns:a16="http://schemas.microsoft.com/office/drawing/2014/main" id="{3DD05139-2543-402F-A743-CAC9C1351CD2}"/>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19702</xdr:rowOff>
    </xdr:from>
    <xdr:ext cx="405111" cy="259045"/>
    <xdr:sp macro="" textlink="">
      <xdr:nvSpPr>
        <xdr:cNvPr id="106" name="n_4mainValue【体育館・プール】&#10;有形固定資産減価償却率">
          <a:extLst>
            <a:ext uri="{FF2B5EF4-FFF2-40B4-BE49-F238E27FC236}">
              <a16:creationId xmlns:a16="http://schemas.microsoft.com/office/drawing/2014/main" id="{18BC9AFB-F484-4D3B-9AB5-4E8D90D81D20}"/>
            </a:ext>
          </a:extLst>
        </xdr:cNvPr>
        <xdr:cNvSpPr txBox="1"/>
      </xdr:nvSpPr>
      <xdr:spPr>
        <a:xfrm>
          <a:off x="927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218FB3F-C154-4FE8-AB76-5505AB5BC96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B47FB4A-D64F-4AA0-B167-DC0D9C1E622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B5DED83-E602-4FDF-AA55-F46B2689063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8095866-3595-408B-B9A1-47353A614A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DD7B64A-C945-4044-8CF0-9D0AE20A551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C3D8C435-5660-4303-9B28-4DB909D69A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B696EA54-CF8C-4632-AD25-E71108F6458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2B296376-32A2-4850-9B62-6E2961176E1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1A799C0-9B97-43D3-8D48-F67374D6081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5761E14-99FC-42C2-8BF5-758577228BF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B90496E5-1150-4772-8533-5263F3DC2C6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BB049F1-9DC8-4869-A4EB-B766CDD183B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27B506A5-D289-42FD-BFCA-B6BEEC827D5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EEBEBE56-DBCD-4141-81F1-A4A119B1E91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4DA8E249-2D7D-4E27-A57C-15942A9B2AF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E75205AC-3B34-4806-A077-930B50DB4A3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56EED33-9001-413D-BED4-8A3EC4B3C0D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B3EC5506-C023-4B95-B5F8-470E45E4721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C2AA3F14-4FAE-473B-A3C3-474A265C306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820F64A2-273B-4B96-960F-A88DC9E9A66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1E498FE3-1B51-47F6-9F97-2301F4A5ED1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4E5C24E6-50CE-4ED4-9DE5-7507AA4A5F8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8A39780E-7A98-4E2F-BB70-AD38C242508C}"/>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1FB67AF3-748A-4165-813A-64654F9D862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E3B7BDFE-137D-45C2-B5CD-B8D636F674DA}"/>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F29BC19-8C90-4CF4-B0E0-AA2DD35F6E09}"/>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23B9EBBE-D1AE-48E4-A389-AC0457FA0214}"/>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495CD487-F65E-46C5-8AAC-CE41195B5B5A}"/>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4071829A-3291-4CD5-A3C6-6843C8E6A6B7}"/>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EC784CBC-D7AD-4A26-BE87-7C5E6983BB89}"/>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612741F4-91D4-42CA-A02B-2884392E28B1}"/>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C397C8B1-E2DA-49DB-8D5A-2B66B74D9FF4}"/>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C193FBA7-D073-4931-8CAA-D17285C05BA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8E9F349-0C51-4043-8273-632B090448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4500A73-D547-48DF-90B0-EECEDBBE193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74C85938-CD86-4A67-8863-DA4AE1E56E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8465DCF-A725-4F7E-8850-D4729CC3606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109906</xdr:rowOff>
    </xdr:from>
    <xdr:to>
      <xdr:col>55</xdr:col>
      <xdr:colOff>50800</xdr:colOff>
      <xdr:row>62</xdr:row>
      <xdr:rowOff>40056</xdr:rowOff>
    </xdr:to>
    <xdr:sp macro="" textlink="">
      <xdr:nvSpPr>
        <xdr:cNvPr id="144" name="楕円 143">
          <a:extLst>
            <a:ext uri="{FF2B5EF4-FFF2-40B4-BE49-F238E27FC236}">
              <a16:creationId xmlns:a16="http://schemas.microsoft.com/office/drawing/2014/main" id="{A02C0DEA-62AE-47BE-9999-473E7CF849C7}"/>
            </a:ext>
          </a:extLst>
        </xdr:cNvPr>
        <xdr:cNvSpPr/>
      </xdr:nvSpPr>
      <xdr:spPr>
        <a:xfrm>
          <a:off x="10426700" y="105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132783</xdr:rowOff>
    </xdr:from>
    <xdr:ext cx="469744" cy="259045"/>
    <xdr:sp macro="" textlink="">
      <xdr:nvSpPr>
        <xdr:cNvPr id="145" name="【体育館・プール】&#10;一人当たり面積該当値テキスト">
          <a:extLst>
            <a:ext uri="{FF2B5EF4-FFF2-40B4-BE49-F238E27FC236}">
              <a16:creationId xmlns:a16="http://schemas.microsoft.com/office/drawing/2014/main" id="{B4DAB693-507E-44A4-8B37-496F37E8A722}"/>
            </a:ext>
          </a:extLst>
        </xdr:cNvPr>
        <xdr:cNvSpPr txBox="1"/>
      </xdr:nvSpPr>
      <xdr:spPr>
        <a:xfrm>
          <a:off x="10515600" y="1041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116307</xdr:rowOff>
    </xdr:from>
    <xdr:to>
      <xdr:col>50</xdr:col>
      <xdr:colOff>165100</xdr:colOff>
      <xdr:row>62</xdr:row>
      <xdr:rowOff>46457</xdr:rowOff>
    </xdr:to>
    <xdr:sp macro="" textlink="">
      <xdr:nvSpPr>
        <xdr:cNvPr id="146" name="楕円 145">
          <a:extLst>
            <a:ext uri="{FF2B5EF4-FFF2-40B4-BE49-F238E27FC236}">
              <a16:creationId xmlns:a16="http://schemas.microsoft.com/office/drawing/2014/main" id="{03D17EF9-822C-45FF-94DC-4345B072A4EB}"/>
            </a:ext>
          </a:extLst>
        </xdr:cNvPr>
        <xdr:cNvSpPr/>
      </xdr:nvSpPr>
      <xdr:spPr>
        <a:xfrm>
          <a:off x="9588500" y="1057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160706</xdr:rowOff>
    </xdr:from>
    <xdr:to>
      <xdr:col>55</xdr:col>
      <xdr:colOff>0</xdr:colOff>
      <xdr:row>61</xdr:row>
      <xdr:rowOff>167107</xdr:rowOff>
    </xdr:to>
    <xdr:cxnSp macro="">
      <xdr:nvCxnSpPr>
        <xdr:cNvPr id="147" name="直線コネクタ 146">
          <a:extLst>
            <a:ext uri="{FF2B5EF4-FFF2-40B4-BE49-F238E27FC236}">
              <a16:creationId xmlns:a16="http://schemas.microsoft.com/office/drawing/2014/main" id="{DEA28536-7462-43E4-897B-8ED61C9AC366}"/>
            </a:ext>
          </a:extLst>
        </xdr:cNvPr>
        <xdr:cNvCxnSpPr/>
      </xdr:nvCxnSpPr>
      <xdr:spPr>
        <a:xfrm flipV="1">
          <a:off x="9639300" y="10619156"/>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122250</xdr:rowOff>
    </xdr:from>
    <xdr:to>
      <xdr:col>46</xdr:col>
      <xdr:colOff>38100</xdr:colOff>
      <xdr:row>62</xdr:row>
      <xdr:rowOff>52400</xdr:rowOff>
    </xdr:to>
    <xdr:sp macro="" textlink="">
      <xdr:nvSpPr>
        <xdr:cNvPr id="148" name="楕円 147">
          <a:extLst>
            <a:ext uri="{FF2B5EF4-FFF2-40B4-BE49-F238E27FC236}">
              <a16:creationId xmlns:a16="http://schemas.microsoft.com/office/drawing/2014/main" id="{DAAF68FE-A763-47AE-A4A5-39BF4A7DC04A}"/>
            </a:ext>
          </a:extLst>
        </xdr:cNvPr>
        <xdr:cNvSpPr/>
      </xdr:nvSpPr>
      <xdr:spPr>
        <a:xfrm>
          <a:off x="8699500" y="105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167107</xdr:rowOff>
    </xdr:from>
    <xdr:to>
      <xdr:col>50</xdr:col>
      <xdr:colOff>114300</xdr:colOff>
      <xdr:row>62</xdr:row>
      <xdr:rowOff>1600</xdr:rowOff>
    </xdr:to>
    <xdr:cxnSp macro="">
      <xdr:nvCxnSpPr>
        <xdr:cNvPr id="149" name="直線コネクタ 148">
          <a:extLst>
            <a:ext uri="{FF2B5EF4-FFF2-40B4-BE49-F238E27FC236}">
              <a16:creationId xmlns:a16="http://schemas.microsoft.com/office/drawing/2014/main" id="{FB75335F-3E5F-4F2E-8C1E-7FB4D061AC9D}"/>
            </a:ext>
          </a:extLst>
        </xdr:cNvPr>
        <xdr:cNvCxnSpPr/>
      </xdr:nvCxnSpPr>
      <xdr:spPr>
        <a:xfrm flipV="1">
          <a:off x="8750300" y="10625557"/>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123165</xdr:rowOff>
    </xdr:from>
    <xdr:to>
      <xdr:col>41</xdr:col>
      <xdr:colOff>101600</xdr:colOff>
      <xdr:row>62</xdr:row>
      <xdr:rowOff>53315</xdr:rowOff>
    </xdr:to>
    <xdr:sp macro="" textlink="">
      <xdr:nvSpPr>
        <xdr:cNvPr id="150" name="楕円 149">
          <a:extLst>
            <a:ext uri="{FF2B5EF4-FFF2-40B4-BE49-F238E27FC236}">
              <a16:creationId xmlns:a16="http://schemas.microsoft.com/office/drawing/2014/main" id="{271CFE95-0584-49D4-A6F6-B87E114C6745}"/>
            </a:ext>
          </a:extLst>
        </xdr:cNvPr>
        <xdr:cNvSpPr/>
      </xdr:nvSpPr>
      <xdr:spPr>
        <a:xfrm>
          <a:off x="7810500" y="1058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1600</xdr:rowOff>
    </xdr:from>
    <xdr:to>
      <xdr:col>45</xdr:col>
      <xdr:colOff>177800</xdr:colOff>
      <xdr:row>62</xdr:row>
      <xdr:rowOff>2515</xdr:rowOff>
    </xdr:to>
    <xdr:cxnSp macro="">
      <xdr:nvCxnSpPr>
        <xdr:cNvPr id="151" name="直線コネクタ 150">
          <a:extLst>
            <a:ext uri="{FF2B5EF4-FFF2-40B4-BE49-F238E27FC236}">
              <a16:creationId xmlns:a16="http://schemas.microsoft.com/office/drawing/2014/main" id="{9C9DCB71-35D0-4BD7-BFAD-E51F4EC88AB8}"/>
            </a:ext>
          </a:extLst>
        </xdr:cNvPr>
        <xdr:cNvCxnSpPr/>
      </xdr:nvCxnSpPr>
      <xdr:spPr>
        <a:xfrm flipV="1">
          <a:off x="7861300" y="1063150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125222</xdr:rowOff>
    </xdr:from>
    <xdr:to>
      <xdr:col>36</xdr:col>
      <xdr:colOff>165100</xdr:colOff>
      <xdr:row>62</xdr:row>
      <xdr:rowOff>55372</xdr:rowOff>
    </xdr:to>
    <xdr:sp macro="" textlink="">
      <xdr:nvSpPr>
        <xdr:cNvPr id="152" name="楕円 151">
          <a:extLst>
            <a:ext uri="{FF2B5EF4-FFF2-40B4-BE49-F238E27FC236}">
              <a16:creationId xmlns:a16="http://schemas.microsoft.com/office/drawing/2014/main" id="{F22AF054-1587-40B1-AC8F-134D229C1DB6}"/>
            </a:ext>
          </a:extLst>
        </xdr:cNvPr>
        <xdr:cNvSpPr/>
      </xdr:nvSpPr>
      <xdr:spPr>
        <a:xfrm>
          <a:off x="6921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2515</xdr:rowOff>
    </xdr:from>
    <xdr:to>
      <xdr:col>41</xdr:col>
      <xdr:colOff>50800</xdr:colOff>
      <xdr:row>62</xdr:row>
      <xdr:rowOff>4572</xdr:rowOff>
    </xdr:to>
    <xdr:cxnSp macro="">
      <xdr:nvCxnSpPr>
        <xdr:cNvPr id="153" name="直線コネクタ 152">
          <a:extLst>
            <a:ext uri="{FF2B5EF4-FFF2-40B4-BE49-F238E27FC236}">
              <a16:creationId xmlns:a16="http://schemas.microsoft.com/office/drawing/2014/main" id="{0678C043-A122-4F2A-9FAE-524415A95A30}"/>
            </a:ext>
          </a:extLst>
        </xdr:cNvPr>
        <xdr:cNvCxnSpPr/>
      </xdr:nvCxnSpPr>
      <xdr:spPr>
        <a:xfrm flipV="1">
          <a:off x="6972300" y="10632415"/>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CB238749-7BFB-4821-B2A2-7DD51B048C17}"/>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588FF44E-172B-4C36-ACCE-14139C9A9A0D}"/>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F9ED816E-351E-4F27-85DF-885DA8864692}"/>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FBB2959C-2F7E-432D-86E5-CF42F9CD46E5}"/>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62984</xdr:rowOff>
    </xdr:from>
    <xdr:ext cx="469744" cy="259045"/>
    <xdr:sp macro="" textlink="">
      <xdr:nvSpPr>
        <xdr:cNvPr id="158" name="n_1mainValue【体育館・プール】&#10;一人当たり面積">
          <a:extLst>
            <a:ext uri="{FF2B5EF4-FFF2-40B4-BE49-F238E27FC236}">
              <a16:creationId xmlns:a16="http://schemas.microsoft.com/office/drawing/2014/main" id="{80292ED5-ED84-4ED4-A456-475C2172424C}"/>
            </a:ext>
          </a:extLst>
        </xdr:cNvPr>
        <xdr:cNvSpPr txBox="1"/>
      </xdr:nvSpPr>
      <xdr:spPr>
        <a:xfrm>
          <a:off x="9391727" y="1034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68927</xdr:rowOff>
    </xdr:from>
    <xdr:ext cx="469744" cy="259045"/>
    <xdr:sp macro="" textlink="">
      <xdr:nvSpPr>
        <xdr:cNvPr id="159" name="n_2mainValue【体育館・プール】&#10;一人当たり面積">
          <a:extLst>
            <a:ext uri="{FF2B5EF4-FFF2-40B4-BE49-F238E27FC236}">
              <a16:creationId xmlns:a16="http://schemas.microsoft.com/office/drawing/2014/main" id="{E1B52CBA-082C-471A-90C6-A0652CDCC401}"/>
            </a:ext>
          </a:extLst>
        </xdr:cNvPr>
        <xdr:cNvSpPr txBox="1"/>
      </xdr:nvSpPr>
      <xdr:spPr>
        <a:xfrm>
          <a:off x="8515427" y="103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69842</xdr:rowOff>
    </xdr:from>
    <xdr:ext cx="469744" cy="259045"/>
    <xdr:sp macro="" textlink="">
      <xdr:nvSpPr>
        <xdr:cNvPr id="160" name="n_3mainValue【体育館・プール】&#10;一人当たり面積">
          <a:extLst>
            <a:ext uri="{FF2B5EF4-FFF2-40B4-BE49-F238E27FC236}">
              <a16:creationId xmlns:a16="http://schemas.microsoft.com/office/drawing/2014/main" id="{5C7EC9CD-7D62-4CAA-ABB0-3265BD72A1E5}"/>
            </a:ext>
          </a:extLst>
        </xdr:cNvPr>
        <xdr:cNvSpPr txBox="1"/>
      </xdr:nvSpPr>
      <xdr:spPr>
        <a:xfrm>
          <a:off x="7626427" y="1035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71899</xdr:rowOff>
    </xdr:from>
    <xdr:ext cx="469744" cy="259045"/>
    <xdr:sp macro="" textlink="">
      <xdr:nvSpPr>
        <xdr:cNvPr id="161" name="n_4mainValue【体育館・プール】&#10;一人当たり面積">
          <a:extLst>
            <a:ext uri="{FF2B5EF4-FFF2-40B4-BE49-F238E27FC236}">
              <a16:creationId xmlns:a16="http://schemas.microsoft.com/office/drawing/2014/main" id="{D41712D4-7466-4198-802B-2F006DC35F50}"/>
            </a:ext>
          </a:extLst>
        </xdr:cNvPr>
        <xdr:cNvSpPr txBox="1"/>
      </xdr:nvSpPr>
      <xdr:spPr>
        <a:xfrm>
          <a:off x="6737427" y="103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73C0C5B8-D832-4347-BEDC-14D78486126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68F07A8-E69D-4CF8-AC25-22193E5424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28DAB509-82C8-4A05-8DC3-DB8E5B58E9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B811FE6A-512D-410C-9B3C-3F2ECDC85FE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71C44137-C992-428F-89BD-666677CCCCF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2C482796-6250-4675-A8C1-8616B7E5A56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284505E7-C120-4E78-A92D-A9BD8D24A8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A2320D0-2858-42E1-AF9B-6DE423B886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C925D685-BA6E-4443-9DCA-96FCD78F4ED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B3350D20-0422-46AE-9189-D0762BA34C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1385DC25-A3D2-411B-9A87-0F7327F304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A49F4A3D-0ED1-475D-9C44-D7AC0CE3728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7449DFAC-4844-4108-BAC8-018FF24E8B8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295FA7FD-2650-4363-A95B-397EDF1AFE1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D279233B-FE15-4EE3-B2A7-23D11DB1D54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7AF552FF-CB6A-4394-9671-48DFE95CA31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8C48857-8158-456F-AA13-85D6825434E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5CC44EC0-6668-4166-8FF0-E185FCCCA36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EC9B6536-0DC3-43F8-BCC6-364DCC67F22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455597A9-A721-46C4-8E8F-6928872B69E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77FE0A2B-1CB0-40E6-A4B5-7703DAB172B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B312CF7A-0770-45E3-906B-2D80FD2F5EB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C22CA2AE-42A9-4FF3-AE3D-EBCD981AC88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54AF27DE-6C3E-464C-8C03-13F596ACCB4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0E01A2D-0FFB-47B5-9A56-6A822D5CFDF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A904468A-C002-4A86-BCBA-2BBC87D4B256}"/>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F2184B60-A087-4EF1-AAAC-7C572A82429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A4891FAF-28E5-4BEF-9E16-1C5FB9746BB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2EFFC656-07DC-4129-8348-BF69FCD0CC41}"/>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B8A27EBF-B4B1-484A-B5E3-2E04996ECFF9}"/>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CD027FF2-6A8B-464D-A996-E9421AF5E9F1}"/>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647E372-CC1B-49E0-8F83-6C10D20E307D}"/>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F6842BBF-6CC5-4C6F-96E9-F04D0B9D6CA8}"/>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AAD1797C-F7FD-405B-8C12-F97F38C0B90B}"/>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BC006D0E-771E-49C9-832D-9746073F41B5}"/>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261DFBDB-9100-4A9E-BF3D-A53FA9AF0DDF}"/>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C4BFAE8-267B-4B92-9BF4-895F50DC77F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DDCDD62-A35C-470A-9613-950E593F63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B8716AA-A77B-45B0-BB60-4164AB320D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9FF0921-6F6A-43EA-9D41-6AD3C1A8248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F7291F17-A1E7-4C4F-8ADD-4DA03A4DE9E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203" name="楕円 202">
          <a:extLst>
            <a:ext uri="{FF2B5EF4-FFF2-40B4-BE49-F238E27FC236}">
              <a16:creationId xmlns:a16="http://schemas.microsoft.com/office/drawing/2014/main" id="{4D69D1AB-1DD8-430F-A80A-3BEBC5FF9784}"/>
            </a:ext>
          </a:extLst>
        </xdr:cNvPr>
        <xdr:cNvSpPr/>
      </xdr:nvSpPr>
      <xdr:spPr>
        <a:xfrm>
          <a:off x="45847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166569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DA837924-136B-437B-8E56-E7097D062924}"/>
            </a:ext>
          </a:extLst>
        </xdr:cNvPr>
        <xdr:cNvSpPr txBox="1"/>
      </xdr:nvSpPr>
      <xdr:spPr>
        <a:xfrm>
          <a:off x="4673600"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10161</xdr:rowOff>
    </xdr:from>
    <xdr:to>
      <xdr:col>20</xdr:col>
      <xdr:colOff>38100</xdr:colOff>
      <xdr:row>84</xdr:row>
      <xdr:rowOff>111761</xdr:rowOff>
    </xdr:to>
    <xdr:sp macro="" textlink="">
      <xdr:nvSpPr>
        <xdr:cNvPr id="205" name="楕円 204">
          <a:extLst>
            <a:ext uri="{FF2B5EF4-FFF2-40B4-BE49-F238E27FC236}">
              <a16:creationId xmlns:a16="http://schemas.microsoft.com/office/drawing/2014/main" id="{6C668455-B861-4F39-B053-258A0D459FCD}"/>
            </a:ext>
          </a:extLst>
        </xdr:cNvPr>
        <xdr:cNvSpPr/>
      </xdr:nvSpPr>
      <xdr:spPr>
        <a:xfrm>
          <a:off x="3746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60961</xdr:rowOff>
    </xdr:from>
    <xdr:to>
      <xdr:col>24</xdr:col>
      <xdr:colOff>63500</xdr:colOff>
      <xdr:row>84</xdr:row>
      <xdr:rowOff>67492</xdr:rowOff>
    </xdr:to>
    <xdr:cxnSp macro="">
      <xdr:nvCxnSpPr>
        <xdr:cNvPr id="206" name="直線コネクタ 205">
          <a:extLst>
            <a:ext uri="{FF2B5EF4-FFF2-40B4-BE49-F238E27FC236}">
              <a16:creationId xmlns:a16="http://schemas.microsoft.com/office/drawing/2014/main" id="{E61FD653-6B4F-4085-B0D7-E6B559062441}"/>
            </a:ext>
          </a:extLst>
        </xdr:cNvPr>
        <xdr:cNvCxnSpPr/>
      </xdr:nvCxnSpPr>
      <xdr:spPr>
        <a:xfrm>
          <a:off x="3797300" y="1446276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98334</xdr:rowOff>
    </xdr:from>
    <xdr:to>
      <xdr:col>15</xdr:col>
      <xdr:colOff>101600</xdr:colOff>
      <xdr:row>84</xdr:row>
      <xdr:rowOff>28484</xdr:rowOff>
    </xdr:to>
    <xdr:sp macro="" textlink="">
      <xdr:nvSpPr>
        <xdr:cNvPr id="207" name="楕円 206">
          <a:extLst>
            <a:ext uri="{FF2B5EF4-FFF2-40B4-BE49-F238E27FC236}">
              <a16:creationId xmlns:a16="http://schemas.microsoft.com/office/drawing/2014/main" id="{AE9E0F03-EF86-4895-95B7-F40879EDB8D2}"/>
            </a:ext>
          </a:extLst>
        </xdr:cNvPr>
        <xdr:cNvSpPr/>
      </xdr:nvSpPr>
      <xdr:spPr>
        <a:xfrm>
          <a:off x="2857500" y="143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149134</xdr:rowOff>
    </xdr:from>
    <xdr:to>
      <xdr:col>19</xdr:col>
      <xdr:colOff>177800</xdr:colOff>
      <xdr:row>84</xdr:row>
      <xdr:rowOff>60961</xdr:rowOff>
    </xdr:to>
    <xdr:cxnSp macro="">
      <xdr:nvCxnSpPr>
        <xdr:cNvPr id="208" name="直線コネクタ 207">
          <a:extLst>
            <a:ext uri="{FF2B5EF4-FFF2-40B4-BE49-F238E27FC236}">
              <a16:creationId xmlns:a16="http://schemas.microsoft.com/office/drawing/2014/main" id="{A5876127-666A-43DE-8F0A-FA7D86EB1C5D}"/>
            </a:ext>
          </a:extLst>
        </xdr:cNvPr>
        <xdr:cNvCxnSpPr/>
      </xdr:nvCxnSpPr>
      <xdr:spPr>
        <a:xfrm>
          <a:off x="2908300" y="14379484"/>
          <a:ext cx="889000" cy="8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137523</xdr:rowOff>
    </xdr:from>
    <xdr:to>
      <xdr:col>10</xdr:col>
      <xdr:colOff>165100</xdr:colOff>
      <xdr:row>84</xdr:row>
      <xdr:rowOff>67673</xdr:rowOff>
    </xdr:to>
    <xdr:sp macro="" textlink="">
      <xdr:nvSpPr>
        <xdr:cNvPr id="209" name="楕円 208">
          <a:extLst>
            <a:ext uri="{FF2B5EF4-FFF2-40B4-BE49-F238E27FC236}">
              <a16:creationId xmlns:a16="http://schemas.microsoft.com/office/drawing/2014/main" id="{C7DA31CB-83FD-4910-8298-1C32214355D2}"/>
            </a:ext>
          </a:extLst>
        </xdr:cNvPr>
        <xdr:cNvSpPr/>
      </xdr:nvSpPr>
      <xdr:spPr>
        <a:xfrm>
          <a:off x="19685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149134</xdr:rowOff>
    </xdr:from>
    <xdr:to>
      <xdr:col>15</xdr:col>
      <xdr:colOff>50800</xdr:colOff>
      <xdr:row>84</xdr:row>
      <xdr:rowOff>16873</xdr:rowOff>
    </xdr:to>
    <xdr:cxnSp macro="">
      <xdr:nvCxnSpPr>
        <xdr:cNvPr id="210" name="直線コネクタ 209">
          <a:extLst>
            <a:ext uri="{FF2B5EF4-FFF2-40B4-BE49-F238E27FC236}">
              <a16:creationId xmlns:a16="http://schemas.microsoft.com/office/drawing/2014/main" id="{CC21D954-DD91-44CA-AE40-C72A1D76F7E9}"/>
            </a:ext>
          </a:extLst>
        </xdr:cNvPr>
        <xdr:cNvCxnSpPr/>
      </xdr:nvCxnSpPr>
      <xdr:spPr>
        <a:xfrm flipV="1">
          <a:off x="2019300" y="143794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113030</xdr:rowOff>
    </xdr:from>
    <xdr:to>
      <xdr:col>6</xdr:col>
      <xdr:colOff>38100</xdr:colOff>
      <xdr:row>84</xdr:row>
      <xdr:rowOff>43180</xdr:rowOff>
    </xdr:to>
    <xdr:sp macro="" textlink="">
      <xdr:nvSpPr>
        <xdr:cNvPr id="211" name="楕円 210">
          <a:extLst>
            <a:ext uri="{FF2B5EF4-FFF2-40B4-BE49-F238E27FC236}">
              <a16:creationId xmlns:a16="http://schemas.microsoft.com/office/drawing/2014/main" id="{3D2463EC-E938-42CA-AED8-51E4CDB33B30}"/>
            </a:ext>
          </a:extLst>
        </xdr:cNvPr>
        <xdr:cNvSpPr/>
      </xdr:nvSpPr>
      <xdr:spPr>
        <a:xfrm>
          <a:off x="107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163830</xdr:rowOff>
    </xdr:from>
    <xdr:to>
      <xdr:col>10</xdr:col>
      <xdr:colOff>114300</xdr:colOff>
      <xdr:row>84</xdr:row>
      <xdr:rowOff>16873</xdr:rowOff>
    </xdr:to>
    <xdr:cxnSp macro="">
      <xdr:nvCxnSpPr>
        <xdr:cNvPr id="212" name="直線コネクタ 211">
          <a:extLst>
            <a:ext uri="{FF2B5EF4-FFF2-40B4-BE49-F238E27FC236}">
              <a16:creationId xmlns:a16="http://schemas.microsoft.com/office/drawing/2014/main" id="{E3247D3A-25C0-4C6B-8DA2-03441498088E}"/>
            </a:ext>
          </a:extLst>
        </xdr:cNvPr>
        <xdr:cNvCxnSpPr/>
      </xdr:nvCxnSpPr>
      <xdr:spPr>
        <a:xfrm>
          <a:off x="1130300" y="1439418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D6BC940A-CF87-44B3-9B2B-9EDD95418492}"/>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9A1FA35C-E9CD-473E-AABE-A2F1A15FDE5E}"/>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812A126F-50B6-4FAD-85EC-B4F5E6178802}"/>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C286BC69-ADD6-4A83-BBD0-A8F1C5292122}"/>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102888</xdr:rowOff>
    </xdr:from>
    <xdr:ext cx="405111" cy="259045"/>
    <xdr:sp macro="" textlink="">
      <xdr:nvSpPr>
        <xdr:cNvPr id="217" name="n_1mainValue【福祉施設】&#10;有形固定資産減価償却率">
          <a:extLst>
            <a:ext uri="{FF2B5EF4-FFF2-40B4-BE49-F238E27FC236}">
              <a16:creationId xmlns:a16="http://schemas.microsoft.com/office/drawing/2014/main" id="{4E6D1BFC-CEAA-4D4F-9355-22CD41266A5F}"/>
            </a:ext>
          </a:extLst>
        </xdr:cNvPr>
        <xdr:cNvSpPr txBox="1"/>
      </xdr:nvSpPr>
      <xdr:spPr>
        <a:xfrm>
          <a:off x="35820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19611</xdr:rowOff>
    </xdr:from>
    <xdr:ext cx="405111" cy="259045"/>
    <xdr:sp macro="" textlink="">
      <xdr:nvSpPr>
        <xdr:cNvPr id="218" name="n_2mainValue【福祉施設】&#10;有形固定資産減価償却率">
          <a:extLst>
            <a:ext uri="{FF2B5EF4-FFF2-40B4-BE49-F238E27FC236}">
              <a16:creationId xmlns:a16="http://schemas.microsoft.com/office/drawing/2014/main" id="{FCC3B286-37E2-4ADB-9DF5-991CCE8F4EC1}"/>
            </a:ext>
          </a:extLst>
        </xdr:cNvPr>
        <xdr:cNvSpPr txBox="1"/>
      </xdr:nvSpPr>
      <xdr:spPr>
        <a:xfrm>
          <a:off x="2705744" y="1442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58800</xdr:rowOff>
    </xdr:from>
    <xdr:ext cx="405111" cy="259045"/>
    <xdr:sp macro="" textlink="">
      <xdr:nvSpPr>
        <xdr:cNvPr id="219" name="n_3mainValue【福祉施設】&#10;有形固定資産減価償却率">
          <a:extLst>
            <a:ext uri="{FF2B5EF4-FFF2-40B4-BE49-F238E27FC236}">
              <a16:creationId xmlns:a16="http://schemas.microsoft.com/office/drawing/2014/main" id="{9F4B2A22-E8E6-495D-98DD-B1BAC9B273CA}"/>
            </a:ext>
          </a:extLst>
        </xdr:cNvPr>
        <xdr:cNvSpPr txBox="1"/>
      </xdr:nvSpPr>
      <xdr:spPr>
        <a:xfrm>
          <a:off x="1816744"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34307</xdr:rowOff>
    </xdr:from>
    <xdr:ext cx="405111" cy="259045"/>
    <xdr:sp macro="" textlink="">
      <xdr:nvSpPr>
        <xdr:cNvPr id="220" name="n_4mainValue【福祉施設】&#10;有形固定資産減価償却率">
          <a:extLst>
            <a:ext uri="{FF2B5EF4-FFF2-40B4-BE49-F238E27FC236}">
              <a16:creationId xmlns:a16="http://schemas.microsoft.com/office/drawing/2014/main" id="{46A7928F-64D0-4206-AC96-31C5768760ED}"/>
            </a:ext>
          </a:extLst>
        </xdr:cNvPr>
        <xdr:cNvSpPr txBox="1"/>
      </xdr:nvSpPr>
      <xdr:spPr>
        <a:xfrm>
          <a:off x="927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E4BD354-9AB9-4912-B876-082FFE2384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AC192092-E840-4385-8E72-823C81F7F2E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EE2D427E-A359-44D1-A6B1-AD350710588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1ADFBBD-38C1-4C2D-A3F4-84BF4CBAFF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43222B20-7B7F-40F5-90F1-17EABE4729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915F02D2-A596-4A3F-80B7-4698479F818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8C120BCB-7DC6-4CAA-A7A8-65E50F5E9A1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71815E50-0722-4FE8-9F31-08373F03C1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EF6A84A0-C102-465A-977E-8AD5F434E1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81028482-DFD1-423D-8755-6DE8968AFA1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D474BB1D-335D-415D-AE44-727D699E409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AC94C067-CAD0-4331-83D4-E1D98F858C6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9FE1EA2-093D-4E3D-8A7A-2280B3F0FE9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998565ED-BF9E-42F4-AD57-D8A3E8AD2C1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DA21D24-83B7-40A6-9B19-2F9FA37B2FD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9CA38E8D-4A51-4CC6-A6AA-E2B4EAC7445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55490925-68EA-4477-9D6C-A4A68A61E20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B52B6A5E-9386-4585-845A-2C8DE9083A0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5F29A36B-1116-4334-A849-C14BEDEB5F1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4CEDAD44-2777-4205-9B93-B1F6B786FA2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BD51DA63-5457-49BD-99FC-B3BFB74E389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F341B51D-864A-48FA-90C5-63BB643A032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7271D765-F442-4DB2-8146-033463FF5EC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E1D6DF62-93C0-406F-97E6-C103448A66C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8DA22409-A2A3-488E-A7E4-3E22D169B32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FD07C36D-A2F5-4871-ADA7-0A922A727FE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7ACA53D9-8EF3-4542-883E-618FA8F1ABBF}"/>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C3114C0A-365F-429B-80A9-3ACDB843CA77}"/>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15C9EC74-03D1-4E2D-84AC-31E15EC1DBA7}"/>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58FC45FD-83E4-491A-8E9C-DA7EFC583C5B}"/>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BB09C708-4F4B-46A4-B372-15D64F26B28D}"/>
            </a:ext>
          </a:extLst>
        </xdr:cNvPr>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C31EC57A-3523-4FCA-A023-37123F1038AD}"/>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E65E3956-1F68-48D9-8315-95136E4EA549}"/>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17165FCF-18A2-4A75-A0E9-300C887946FC}"/>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AA748386-8267-4932-926D-AB578FE0A1D4}"/>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3F9023BA-5B37-4CB5-BCF4-B69DF9BE4929}"/>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3FEB03A-F60C-4F83-9C72-93CCED5D58F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F6364ECB-37B6-4BDD-B6EC-D366751106A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CAA5A7D-B557-4539-AFED-7F4813F53B1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5ED91CF8-8E07-44F8-835C-DE222EDD7A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E1FFACAB-07D7-4DBC-A8B6-029B58DF29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56206</xdr:rowOff>
    </xdr:from>
    <xdr:to>
      <xdr:col>55</xdr:col>
      <xdr:colOff>50800</xdr:colOff>
      <xdr:row>83</xdr:row>
      <xdr:rowOff>157806</xdr:rowOff>
    </xdr:to>
    <xdr:sp macro="" textlink="">
      <xdr:nvSpPr>
        <xdr:cNvPr id="262" name="楕円 261">
          <a:extLst>
            <a:ext uri="{FF2B5EF4-FFF2-40B4-BE49-F238E27FC236}">
              <a16:creationId xmlns:a16="http://schemas.microsoft.com/office/drawing/2014/main" id="{E2A6F35B-E895-46BB-83C1-06AF0D66A05F}"/>
            </a:ext>
          </a:extLst>
        </xdr:cNvPr>
        <xdr:cNvSpPr/>
      </xdr:nvSpPr>
      <xdr:spPr>
        <a:xfrm>
          <a:off x="10426700" y="1428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79083</xdr:rowOff>
    </xdr:from>
    <xdr:ext cx="469744" cy="259045"/>
    <xdr:sp macro="" textlink="">
      <xdr:nvSpPr>
        <xdr:cNvPr id="263" name="【福祉施設】&#10;一人当たり面積該当値テキスト">
          <a:extLst>
            <a:ext uri="{FF2B5EF4-FFF2-40B4-BE49-F238E27FC236}">
              <a16:creationId xmlns:a16="http://schemas.microsoft.com/office/drawing/2014/main" id="{CCC007E4-86C8-48E0-B4B2-779AC279D676}"/>
            </a:ext>
          </a:extLst>
        </xdr:cNvPr>
        <xdr:cNvSpPr txBox="1"/>
      </xdr:nvSpPr>
      <xdr:spPr>
        <a:xfrm>
          <a:off x="10515600" y="1413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59799</xdr:rowOff>
    </xdr:from>
    <xdr:to>
      <xdr:col>50</xdr:col>
      <xdr:colOff>165100</xdr:colOff>
      <xdr:row>83</xdr:row>
      <xdr:rowOff>161399</xdr:rowOff>
    </xdr:to>
    <xdr:sp macro="" textlink="">
      <xdr:nvSpPr>
        <xdr:cNvPr id="264" name="楕円 263">
          <a:extLst>
            <a:ext uri="{FF2B5EF4-FFF2-40B4-BE49-F238E27FC236}">
              <a16:creationId xmlns:a16="http://schemas.microsoft.com/office/drawing/2014/main" id="{72489028-725D-4D03-AEA6-E564F22E66A1}"/>
            </a:ext>
          </a:extLst>
        </xdr:cNvPr>
        <xdr:cNvSpPr/>
      </xdr:nvSpPr>
      <xdr:spPr>
        <a:xfrm>
          <a:off x="9588500" y="1429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107006</xdr:rowOff>
    </xdr:from>
    <xdr:to>
      <xdr:col>55</xdr:col>
      <xdr:colOff>0</xdr:colOff>
      <xdr:row>83</xdr:row>
      <xdr:rowOff>110599</xdr:rowOff>
    </xdr:to>
    <xdr:cxnSp macro="">
      <xdr:nvCxnSpPr>
        <xdr:cNvPr id="265" name="直線コネクタ 264">
          <a:extLst>
            <a:ext uri="{FF2B5EF4-FFF2-40B4-BE49-F238E27FC236}">
              <a16:creationId xmlns:a16="http://schemas.microsoft.com/office/drawing/2014/main" id="{B669BA9E-82B4-4358-8A61-787ADB721BB9}"/>
            </a:ext>
          </a:extLst>
        </xdr:cNvPr>
        <xdr:cNvCxnSpPr/>
      </xdr:nvCxnSpPr>
      <xdr:spPr>
        <a:xfrm flipV="1">
          <a:off x="9639300" y="14337356"/>
          <a:ext cx="8382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76454</xdr:rowOff>
    </xdr:from>
    <xdr:to>
      <xdr:col>46</xdr:col>
      <xdr:colOff>38100</xdr:colOff>
      <xdr:row>84</xdr:row>
      <xdr:rowOff>6604</xdr:rowOff>
    </xdr:to>
    <xdr:sp macro="" textlink="">
      <xdr:nvSpPr>
        <xdr:cNvPr id="266" name="楕円 265">
          <a:extLst>
            <a:ext uri="{FF2B5EF4-FFF2-40B4-BE49-F238E27FC236}">
              <a16:creationId xmlns:a16="http://schemas.microsoft.com/office/drawing/2014/main" id="{311D3C5B-455C-4897-A01C-1047DA4C1300}"/>
            </a:ext>
          </a:extLst>
        </xdr:cNvPr>
        <xdr:cNvSpPr/>
      </xdr:nvSpPr>
      <xdr:spPr>
        <a:xfrm>
          <a:off x="8699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110599</xdr:rowOff>
    </xdr:from>
    <xdr:to>
      <xdr:col>50</xdr:col>
      <xdr:colOff>114300</xdr:colOff>
      <xdr:row>83</xdr:row>
      <xdr:rowOff>127254</xdr:rowOff>
    </xdr:to>
    <xdr:cxnSp macro="">
      <xdr:nvCxnSpPr>
        <xdr:cNvPr id="267" name="直線コネクタ 266">
          <a:extLst>
            <a:ext uri="{FF2B5EF4-FFF2-40B4-BE49-F238E27FC236}">
              <a16:creationId xmlns:a16="http://schemas.microsoft.com/office/drawing/2014/main" id="{D42C36EB-ADBD-4658-B992-3BA893A30CF2}"/>
            </a:ext>
          </a:extLst>
        </xdr:cNvPr>
        <xdr:cNvCxnSpPr/>
      </xdr:nvCxnSpPr>
      <xdr:spPr>
        <a:xfrm flipV="1">
          <a:off x="8750300" y="14340949"/>
          <a:ext cx="889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77760</xdr:rowOff>
    </xdr:from>
    <xdr:to>
      <xdr:col>41</xdr:col>
      <xdr:colOff>101600</xdr:colOff>
      <xdr:row>84</xdr:row>
      <xdr:rowOff>7910</xdr:rowOff>
    </xdr:to>
    <xdr:sp macro="" textlink="">
      <xdr:nvSpPr>
        <xdr:cNvPr id="268" name="楕円 267">
          <a:extLst>
            <a:ext uri="{FF2B5EF4-FFF2-40B4-BE49-F238E27FC236}">
              <a16:creationId xmlns:a16="http://schemas.microsoft.com/office/drawing/2014/main" id="{3069BDA1-F3E8-4BFC-8B61-501D6AFC8662}"/>
            </a:ext>
          </a:extLst>
        </xdr:cNvPr>
        <xdr:cNvSpPr/>
      </xdr:nvSpPr>
      <xdr:spPr>
        <a:xfrm>
          <a:off x="7810500" y="1430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127254</xdr:rowOff>
    </xdr:from>
    <xdr:to>
      <xdr:col>45</xdr:col>
      <xdr:colOff>177800</xdr:colOff>
      <xdr:row>83</xdr:row>
      <xdr:rowOff>128560</xdr:rowOff>
    </xdr:to>
    <xdr:cxnSp macro="">
      <xdr:nvCxnSpPr>
        <xdr:cNvPr id="269" name="直線コネクタ 268">
          <a:extLst>
            <a:ext uri="{FF2B5EF4-FFF2-40B4-BE49-F238E27FC236}">
              <a16:creationId xmlns:a16="http://schemas.microsoft.com/office/drawing/2014/main" id="{99BF292D-BA93-464D-932A-93F3BD9344C6}"/>
            </a:ext>
          </a:extLst>
        </xdr:cNvPr>
        <xdr:cNvCxnSpPr/>
      </xdr:nvCxnSpPr>
      <xdr:spPr>
        <a:xfrm flipV="1">
          <a:off x="7861300" y="1435760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81353</xdr:rowOff>
    </xdr:from>
    <xdr:to>
      <xdr:col>36</xdr:col>
      <xdr:colOff>165100</xdr:colOff>
      <xdr:row>84</xdr:row>
      <xdr:rowOff>11503</xdr:rowOff>
    </xdr:to>
    <xdr:sp macro="" textlink="">
      <xdr:nvSpPr>
        <xdr:cNvPr id="270" name="楕円 269">
          <a:extLst>
            <a:ext uri="{FF2B5EF4-FFF2-40B4-BE49-F238E27FC236}">
              <a16:creationId xmlns:a16="http://schemas.microsoft.com/office/drawing/2014/main" id="{830E4870-359A-427E-A8FC-71207E34F410}"/>
            </a:ext>
          </a:extLst>
        </xdr:cNvPr>
        <xdr:cNvSpPr/>
      </xdr:nvSpPr>
      <xdr:spPr>
        <a:xfrm>
          <a:off x="6921500" y="1431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128560</xdr:rowOff>
    </xdr:from>
    <xdr:to>
      <xdr:col>41</xdr:col>
      <xdr:colOff>50800</xdr:colOff>
      <xdr:row>83</xdr:row>
      <xdr:rowOff>132153</xdr:rowOff>
    </xdr:to>
    <xdr:cxnSp macro="">
      <xdr:nvCxnSpPr>
        <xdr:cNvPr id="271" name="直線コネクタ 270">
          <a:extLst>
            <a:ext uri="{FF2B5EF4-FFF2-40B4-BE49-F238E27FC236}">
              <a16:creationId xmlns:a16="http://schemas.microsoft.com/office/drawing/2014/main" id="{B7810379-A4B8-4782-B03A-E3AA243FD3BF}"/>
            </a:ext>
          </a:extLst>
        </xdr:cNvPr>
        <xdr:cNvCxnSpPr/>
      </xdr:nvCxnSpPr>
      <xdr:spPr>
        <a:xfrm flipV="1">
          <a:off x="6972300" y="14358910"/>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6C703205-2F93-4056-B458-C2C5B90B27F7}"/>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1D929362-CC2D-4D2E-926C-7F620DAC8C35}"/>
            </a:ext>
          </a:extLst>
        </xdr:cNvPr>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5CCEBBDF-7ACA-4B2D-A0A4-59CE9C20A6A8}"/>
            </a:ext>
          </a:extLst>
        </xdr:cNvPr>
        <xdr:cNvSpPr txBox="1"/>
      </xdr:nvSpPr>
      <xdr:spPr>
        <a:xfrm>
          <a:off x="7626427" y="146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14D24449-76FF-4C2C-B5B7-B49040ED6070}"/>
            </a:ext>
          </a:extLst>
        </xdr:cNvPr>
        <xdr:cNvSpPr txBox="1"/>
      </xdr:nvSpPr>
      <xdr:spPr>
        <a:xfrm>
          <a:off x="6737427" y="1470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6476</xdr:rowOff>
    </xdr:from>
    <xdr:ext cx="469744" cy="259045"/>
    <xdr:sp macro="" textlink="">
      <xdr:nvSpPr>
        <xdr:cNvPr id="276" name="n_1mainValue【福祉施設】&#10;一人当たり面積">
          <a:extLst>
            <a:ext uri="{FF2B5EF4-FFF2-40B4-BE49-F238E27FC236}">
              <a16:creationId xmlns:a16="http://schemas.microsoft.com/office/drawing/2014/main" id="{CD5B9B0C-F47F-45BE-95A1-A37C7581991D}"/>
            </a:ext>
          </a:extLst>
        </xdr:cNvPr>
        <xdr:cNvSpPr txBox="1"/>
      </xdr:nvSpPr>
      <xdr:spPr>
        <a:xfrm>
          <a:off x="9391727" y="14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23131</xdr:rowOff>
    </xdr:from>
    <xdr:ext cx="469744" cy="259045"/>
    <xdr:sp macro="" textlink="">
      <xdr:nvSpPr>
        <xdr:cNvPr id="277" name="n_2mainValue【福祉施設】&#10;一人当たり面積">
          <a:extLst>
            <a:ext uri="{FF2B5EF4-FFF2-40B4-BE49-F238E27FC236}">
              <a16:creationId xmlns:a16="http://schemas.microsoft.com/office/drawing/2014/main" id="{7CC04EC0-4033-4411-A2E1-4816314BEE92}"/>
            </a:ext>
          </a:extLst>
        </xdr:cNvPr>
        <xdr:cNvSpPr txBox="1"/>
      </xdr:nvSpPr>
      <xdr:spPr>
        <a:xfrm>
          <a:off x="8515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24437</xdr:rowOff>
    </xdr:from>
    <xdr:ext cx="469744" cy="259045"/>
    <xdr:sp macro="" textlink="">
      <xdr:nvSpPr>
        <xdr:cNvPr id="278" name="n_3mainValue【福祉施設】&#10;一人当たり面積">
          <a:extLst>
            <a:ext uri="{FF2B5EF4-FFF2-40B4-BE49-F238E27FC236}">
              <a16:creationId xmlns:a16="http://schemas.microsoft.com/office/drawing/2014/main" id="{55D11E63-E61A-4B7F-9E9E-A5F987CE9C15}"/>
            </a:ext>
          </a:extLst>
        </xdr:cNvPr>
        <xdr:cNvSpPr txBox="1"/>
      </xdr:nvSpPr>
      <xdr:spPr>
        <a:xfrm>
          <a:off x="7626427" y="1408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28030</xdr:rowOff>
    </xdr:from>
    <xdr:ext cx="469744" cy="259045"/>
    <xdr:sp macro="" textlink="">
      <xdr:nvSpPr>
        <xdr:cNvPr id="279" name="n_4mainValue【福祉施設】&#10;一人当たり面積">
          <a:extLst>
            <a:ext uri="{FF2B5EF4-FFF2-40B4-BE49-F238E27FC236}">
              <a16:creationId xmlns:a16="http://schemas.microsoft.com/office/drawing/2014/main" id="{19D5E539-4FB8-4A69-B76F-1EFBD2A45EA5}"/>
            </a:ext>
          </a:extLst>
        </xdr:cNvPr>
        <xdr:cNvSpPr txBox="1"/>
      </xdr:nvSpPr>
      <xdr:spPr>
        <a:xfrm>
          <a:off x="6737427" y="1408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ABC02058-588A-4B36-AF32-A5C4E791FF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8AC5F94-1A9C-4255-9BE7-7C9205504D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7061CEB7-F1AA-4902-97F9-84A67BAAFDD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D089DF79-4484-4327-A50B-6C1A213708C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ED647994-5894-4C7B-8D58-F789E5CC7F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9C5ABB25-D368-48AE-B529-A8F1571601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BA0BDF91-4910-4BBD-ACAA-DF0B520920B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D5B04499-C1EF-431F-916E-7EED9A9F8BB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B32AEC7E-F04D-4A20-BB9E-E4D2B85B0F1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30E16D23-D62B-4343-A375-5C85E5A1B4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1EC92A85-4C6B-4184-B7A5-C5D0E18B8E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2FAFEF9A-437A-4392-927F-5ACDC24863D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A85D261C-2797-4E92-9ADE-9EBDD42245C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379D0AF4-F132-4693-8379-5BBA0EA998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8DF492DB-5DC6-4464-B2A7-C8E09D77161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B302A3A-F252-4D4E-A600-ACBDCF84C43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2BBC9997-DB7E-4558-97FE-69EC54930A8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81611F54-4AB5-4A12-9F0B-A92BAB532D2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1C561546-950E-45DF-B128-688E849C00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C1066B6-BE5F-42CE-ADB5-A1F114917A4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6552A6BA-9485-4D8E-AD58-14A500A669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E216AECA-7D6F-489C-A0EB-481B0414FE6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7237D0A8-EF6F-4587-8FF8-B18A40C12F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B22ED5F8-0413-43CE-B3E5-ABAC40FC0BB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4" name="正方形/長方形 303">
          <a:extLst>
            <a:ext uri="{FF2B5EF4-FFF2-40B4-BE49-F238E27FC236}">
              <a16:creationId xmlns:a16="http://schemas.microsoft.com/office/drawing/2014/main" id="{435267F1-C0AD-4B14-9765-0FA9FD2CB35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5" name="正方形/長方形 304">
          <a:extLst>
            <a:ext uri="{FF2B5EF4-FFF2-40B4-BE49-F238E27FC236}">
              <a16:creationId xmlns:a16="http://schemas.microsoft.com/office/drawing/2014/main" id="{B08A3155-E02B-49FF-9AED-1930C9FFC24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6" name="正方形/長方形 305">
          <a:extLst>
            <a:ext uri="{FF2B5EF4-FFF2-40B4-BE49-F238E27FC236}">
              <a16:creationId xmlns:a16="http://schemas.microsoft.com/office/drawing/2014/main" id="{20F30ECB-7EE1-4D9E-AB1A-E83C136952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7" name="正方形/長方形 306">
          <a:extLst>
            <a:ext uri="{FF2B5EF4-FFF2-40B4-BE49-F238E27FC236}">
              <a16:creationId xmlns:a16="http://schemas.microsoft.com/office/drawing/2014/main" id="{EE4C48C2-78AB-4FE3-9C40-E78EEAAE1D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8" name="正方形/長方形 307">
          <a:extLst>
            <a:ext uri="{FF2B5EF4-FFF2-40B4-BE49-F238E27FC236}">
              <a16:creationId xmlns:a16="http://schemas.microsoft.com/office/drawing/2014/main" id="{26D11C48-DF14-4C1A-9C11-A2637701F7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9" name="正方形/長方形 308">
          <a:extLst>
            <a:ext uri="{FF2B5EF4-FFF2-40B4-BE49-F238E27FC236}">
              <a16:creationId xmlns:a16="http://schemas.microsoft.com/office/drawing/2014/main" id="{6597A2BE-8A6D-4C94-BE71-63C7DA4A5AE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0" name="正方形/長方形 309">
          <a:extLst>
            <a:ext uri="{FF2B5EF4-FFF2-40B4-BE49-F238E27FC236}">
              <a16:creationId xmlns:a16="http://schemas.microsoft.com/office/drawing/2014/main" id="{210E3C94-5E9C-4C9A-9BF5-1503E3A8D5D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1" name="正方形/長方形 310">
          <a:extLst>
            <a:ext uri="{FF2B5EF4-FFF2-40B4-BE49-F238E27FC236}">
              <a16:creationId xmlns:a16="http://schemas.microsoft.com/office/drawing/2014/main" id="{BC343217-A71B-4EE7-B1AA-07F1C8F1B01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2" name="正方形/長方形 311">
          <a:extLst>
            <a:ext uri="{FF2B5EF4-FFF2-40B4-BE49-F238E27FC236}">
              <a16:creationId xmlns:a16="http://schemas.microsoft.com/office/drawing/2014/main" id="{42A77563-8F37-4011-857E-6BBEE2E510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3" name="正方形/長方形 312">
          <a:extLst>
            <a:ext uri="{FF2B5EF4-FFF2-40B4-BE49-F238E27FC236}">
              <a16:creationId xmlns:a16="http://schemas.microsoft.com/office/drawing/2014/main" id="{78D232DF-74EC-4D1C-BC7C-D126AAA62E3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4" name="正方形/長方形 313">
          <a:extLst>
            <a:ext uri="{FF2B5EF4-FFF2-40B4-BE49-F238E27FC236}">
              <a16:creationId xmlns:a16="http://schemas.microsoft.com/office/drawing/2014/main" id="{40458C71-D145-4046-84BF-231591EF7C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5" name="正方形/長方形 314">
          <a:extLst>
            <a:ext uri="{FF2B5EF4-FFF2-40B4-BE49-F238E27FC236}">
              <a16:creationId xmlns:a16="http://schemas.microsoft.com/office/drawing/2014/main" id="{516DA2E3-208C-41E9-A547-5351DAC6350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6" name="正方形/長方形 315">
          <a:extLst>
            <a:ext uri="{FF2B5EF4-FFF2-40B4-BE49-F238E27FC236}">
              <a16:creationId xmlns:a16="http://schemas.microsoft.com/office/drawing/2014/main" id="{8FE5A120-ABD5-47E5-82E3-8FAFCF66F6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7" name="正方形/長方形 316">
          <a:extLst>
            <a:ext uri="{FF2B5EF4-FFF2-40B4-BE49-F238E27FC236}">
              <a16:creationId xmlns:a16="http://schemas.microsoft.com/office/drawing/2014/main" id="{87C079AB-5F68-405F-A030-731DD6B6CB3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8" name="正方形/長方形 317">
          <a:extLst>
            <a:ext uri="{FF2B5EF4-FFF2-40B4-BE49-F238E27FC236}">
              <a16:creationId xmlns:a16="http://schemas.microsoft.com/office/drawing/2014/main" id="{53BF9E29-4D85-437F-A3F1-1496EFFCA77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9" name="正方形/長方形 318">
          <a:extLst>
            <a:ext uri="{FF2B5EF4-FFF2-40B4-BE49-F238E27FC236}">
              <a16:creationId xmlns:a16="http://schemas.microsoft.com/office/drawing/2014/main" id="{192243AA-35AB-4AB7-B520-4239B57E210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0" name="正方形/長方形 319">
          <a:extLst>
            <a:ext uri="{FF2B5EF4-FFF2-40B4-BE49-F238E27FC236}">
              <a16:creationId xmlns:a16="http://schemas.microsoft.com/office/drawing/2014/main" id="{28C1F3D0-EE8B-4763-B39E-2C87426136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1" name="正方形/長方形 320">
          <a:extLst>
            <a:ext uri="{FF2B5EF4-FFF2-40B4-BE49-F238E27FC236}">
              <a16:creationId xmlns:a16="http://schemas.microsoft.com/office/drawing/2014/main" id="{77FCA09A-A12D-46FE-8B13-F9EDC03CD5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2" name="正方形/長方形 321">
          <a:extLst>
            <a:ext uri="{FF2B5EF4-FFF2-40B4-BE49-F238E27FC236}">
              <a16:creationId xmlns:a16="http://schemas.microsoft.com/office/drawing/2014/main" id="{48B57CF0-7FB2-4E75-A325-8F13C8EE2B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3" name="正方形/長方形 322">
          <a:extLst>
            <a:ext uri="{FF2B5EF4-FFF2-40B4-BE49-F238E27FC236}">
              <a16:creationId xmlns:a16="http://schemas.microsoft.com/office/drawing/2014/main" id="{0B00F188-D308-4AEB-B1E2-4C870B70DC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4" name="正方形/長方形 323">
          <a:extLst>
            <a:ext uri="{FF2B5EF4-FFF2-40B4-BE49-F238E27FC236}">
              <a16:creationId xmlns:a16="http://schemas.microsoft.com/office/drawing/2014/main" id="{7F07ED4C-C204-4F62-BE67-148EB2A2548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5" name="正方形/長方形 324">
          <a:extLst>
            <a:ext uri="{FF2B5EF4-FFF2-40B4-BE49-F238E27FC236}">
              <a16:creationId xmlns:a16="http://schemas.microsoft.com/office/drawing/2014/main" id="{A843E6F6-3126-40A0-8631-0468EE6537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6" name="正方形/長方形 325">
          <a:extLst>
            <a:ext uri="{FF2B5EF4-FFF2-40B4-BE49-F238E27FC236}">
              <a16:creationId xmlns:a16="http://schemas.microsoft.com/office/drawing/2014/main" id="{3F54C48D-B334-47AD-8AFF-25CED00CB03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7" name="正方形/長方形 326">
          <a:extLst>
            <a:ext uri="{FF2B5EF4-FFF2-40B4-BE49-F238E27FC236}">
              <a16:creationId xmlns:a16="http://schemas.microsoft.com/office/drawing/2014/main" id="{E6A88B00-B9F9-4B41-B67E-27C3CE6A549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8" name="正方形/長方形 327">
          <a:extLst>
            <a:ext uri="{FF2B5EF4-FFF2-40B4-BE49-F238E27FC236}">
              <a16:creationId xmlns:a16="http://schemas.microsoft.com/office/drawing/2014/main" id="{E3150BD5-8082-498D-9DBB-74348D735FC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9" name="正方形/長方形 328">
          <a:extLst>
            <a:ext uri="{FF2B5EF4-FFF2-40B4-BE49-F238E27FC236}">
              <a16:creationId xmlns:a16="http://schemas.microsoft.com/office/drawing/2014/main" id="{94C5D0B3-A633-4C39-92E5-77F57B2420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0" name="正方形/長方形 329">
          <a:extLst>
            <a:ext uri="{FF2B5EF4-FFF2-40B4-BE49-F238E27FC236}">
              <a16:creationId xmlns:a16="http://schemas.microsoft.com/office/drawing/2014/main" id="{4EBA1296-CCA7-4567-8035-D821BFE42C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1" name="正方形/長方形 330">
          <a:extLst>
            <a:ext uri="{FF2B5EF4-FFF2-40B4-BE49-F238E27FC236}">
              <a16:creationId xmlns:a16="http://schemas.microsoft.com/office/drawing/2014/main" id="{4446C742-AC4E-433F-9875-C805BAC150A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2" name="正方形/長方形 331">
          <a:extLst>
            <a:ext uri="{FF2B5EF4-FFF2-40B4-BE49-F238E27FC236}">
              <a16:creationId xmlns:a16="http://schemas.microsoft.com/office/drawing/2014/main" id="{1482CC6E-793C-48BA-B50E-FF905A63EB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3" name="正方形/長方形 332">
          <a:extLst>
            <a:ext uri="{FF2B5EF4-FFF2-40B4-BE49-F238E27FC236}">
              <a16:creationId xmlns:a16="http://schemas.microsoft.com/office/drawing/2014/main" id="{E325ECCE-B414-4BC1-98AB-6922A5F5B1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4" name="正方形/長方形 333">
          <a:extLst>
            <a:ext uri="{FF2B5EF4-FFF2-40B4-BE49-F238E27FC236}">
              <a16:creationId xmlns:a16="http://schemas.microsoft.com/office/drawing/2014/main" id="{FECB6FE9-11E2-44EB-8876-68826D8D59A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5" name="正方形/長方形 334">
          <a:extLst>
            <a:ext uri="{FF2B5EF4-FFF2-40B4-BE49-F238E27FC236}">
              <a16:creationId xmlns:a16="http://schemas.microsoft.com/office/drawing/2014/main" id="{5C8CCB3D-D04E-46CC-AD16-03955CBFAE8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6" name="正方形/長方形 335">
          <a:extLst>
            <a:ext uri="{FF2B5EF4-FFF2-40B4-BE49-F238E27FC236}">
              <a16:creationId xmlns:a16="http://schemas.microsoft.com/office/drawing/2014/main" id="{6BFF13A1-7025-40D6-9920-E53BA486BE8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7" name="正方形/長方形 336">
          <a:extLst>
            <a:ext uri="{FF2B5EF4-FFF2-40B4-BE49-F238E27FC236}">
              <a16:creationId xmlns:a16="http://schemas.microsoft.com/office/drawing/2014/main" id="{456A6940-308A-4C1D-9F13-73DB5FF0BAE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8" name="正方形/長方形 337">
          <a:extLst>
            <a:ext uri="{FF2B5EF4-FFF2-40B4-BE49-F238E27FC236}">
              <a16:creationId xmlns:a16="http://schemas.microsoft.com/office/drawing/2014/main" id="{87AE7E15-9BA8-4DB9-A70C-C83D5F80D60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9" name="正方形/長方形 338">
          <a:extLst>
            <a:ext uri="{FF2B5EF4-FFF2-40B4-BE49-F238E27FC236}">
              <a16:creationId xmlns:a16="http://schemas.microsoft.com/office/drawing/2014/main" id="{21B7758D-17A8-45DA-A572-45493209F9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40" name="正方形/長方形 339">
          <a:extLst>
            <a:ext uri="{FF2B5EF4-FFF2-40B4-BE49-F238E27FC236}">
              <a16:creationId xmlns:a16="http://schemas.microsoft.com/office/drawing/2014/main" id="{4825B242-8C31-4DD7-8192-16FA0CA53E5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41" name="正方形/長方形 340">
          <a:extLst>
            <a:ext uri="{FF2B5EF4-FFF2-40B4-BE49-F238E27FC236}">
              <a16:creationId xmlns:a16="http://schemas.microsoft.com/office/drawing/2014/main" id="{759B6314-004B-40FF-99D4-127E89DB30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42" name="正方形/長方形 341">
          <a:extLst>
            <a:ext uri="{FF2B5EF4-FFF2-40B4-BE49-F238E27FC236}">
              <a16:creationId xmlns:a16="http://schemas.microsoft.com/office/drawing/2014/main" id="{473967A0-AC8F-44F6-AA2B-C384BA1D8C9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43" name="正方形/長方形 342">
          <a:extLst>
            <a:ext uri="{FF2B5EF4-FFF2-40B4-BE49-F238E27FC236}">
              <a16:creationId xmlns:a16="http://schemas.microsoft.com/office/drawing/2014/main" id="{FAC1B3DC-ED6B-4AED-8AB1-B0CA5E9A1E2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50BEA480-FD68-4B80-B9A2-882207EB752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6C86962F-FEC1-4871-BE21-1FB7D9D254E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C5A4D8A9-DC19-4100-B610-1342FF8089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069E98C5-E0A1-419D-93A1-BD224F2198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B03F0D43-0FCB-4FF5-A28B-2A85864BE74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DA875E2D-783F-4EB6-A0EF-60AFE8FF4A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03CCEB53-FB18-4ACB-88B2-4DC012DEE5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3D4EF557-732B-4F9C-BCEF-4186D7081F5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107DFFC7-084B-4D83-8C4F-23A42082ED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04703CA4-2B41-4E84-A41E-A4C84A75F97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9A75371C-4EF2-4B11-958F-036BDA42B4C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67B603B5-877E-4725-BA39-7191505A823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D5421DB5-DA25-4F9E-8814-649E8F1F9B7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6BB54B1D-DED8-4C01-8088-2850B4EB2B3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AE335305-20B0-476A-AB74-3FBBBF25D14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E3330D65-8078-488E-AE67-6CDDE3B8BEB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5C90798B-A00F-4584-B487-D2EF6B3BA14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0809F04E-6B58-4A1D-BFD9-38FED5C325E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22FA220A-60B5-4762-9B11-20EB6198D93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263B5631-9865-49B5-92AE-485FFBF3D66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D44DA505-9DD4-45BA-AEC6-849DC759F0E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99A20136-37B8-4CA3-8665-6C0B3B327F2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8C30CB6C-CA2C-46CC-9247-D232B41A99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26017856-2FCF-417E-BF06-AA63498C29D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08C5BEC7-E97F-4CAC-8141-D9B2E2A8090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369" name="直線コネクタ 368">
          <a:extLst>
            <a:ext uri="{FF2B5EF4-FFF2-40B4-BE49-F238E27FC236}">
              <a16:creationId xmlns:a16="http://schemas.microsoft.com/office/drawing/2014/main" id="{EBBCBE25-16C8-40E4-BDD5-AC3632EF3406}"/>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0" name="【庁舎】&#10;有形固定資産減価償却率最小値テキスト">
          <a:extLst>
            <a:ext uri="{FF2B5EF4-FFF2-40B4-BE49-F238E27FC236}">
              <a16:creationId xmlns:a16="http://schemas.microsoft.com/office/drawing/2014/main" id="{26FEED2E-6C66-43D7-ABDF-7F78A109D1E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1" name="直線コネクタ 370">
          <a:extLst>
            <a:ext uri="{FF2B5EF4-FFF2-40B4-BE49-F238E27FC236}">
              <a16:creationId xmlns:a16="http://schemas.microsoft.com/office/drawing/2014/main" id="{F2302DBA-ACD3-4156-8A20-DAE0AD2C47A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372" name="【庁舎】&#10;有形固定資産減価償却率最大値テキスト">
          <a:extLst>
            <a:ext uri="{FF2B5EF4-FFF2-40B4-BE49-F238E27FC236}">
              <a16:creationId xmlns:a16="http://schemas.microsoft.com/office/drawing/2014/main" id="{769470AB-390A-45FC-893F-F27D01F8FD5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373" name="直線コネクタ 372">
          <a:extLst>
            <a:ext uri="{FF2B5EF4-FFF2-40B4-BE49-F238E27FC236}">
              <a16:creationId xmlns:a16="http://schemas.microsoft.com/office/drawing/2014/main" id="{29A9B02F-AD11-49BD-A685-9C929761BECD}"/>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374" name="【庁舎】&#10;有形固定資産減価償却率平均値テキスト">
          <a:extLst>
            <a:ext uri="{FF2B5EF4-FFF2-40B4-BE49-F238E27FC236}">
              <a16:creationId xmlns:a16="http://schemas.microsoft.com/office/drawing/2014/main" id="{2704D360-98BE-402E-8C5E-7965482B47F2}"/>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375" name="フローチャート: 判断 374">
          <a:extLst>
            <a:ext uri="{FF2B5EF4-FFF2-40B4-BE49-F238E27FC236}">
              <a16:creationId xmlns:a16="http://schemas.microsoft.com/office/drawing/2014/main" id="{3A121D3D-EC18-4CAA-A1AA-FEE9E02A1CC3}"/>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376" name="フローチャート: 判断 375">
          <a:extLst>
            <a:ext uri="{FF2B5EF4-FFF2-40B4-BE49-F238E27FC236}">
              <a16:creationId xmlns:a16="http://schemas.microsoft.com/office/drawing/2014/main" id="{15462AA5-401E-4C76-8342-E19AD83A8A0D}"/>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377" name="フローチャート: 判断 376">
          <a:extLst>
            <a:ext uri="{FF2B5EF4-FFF2-40B4-BE49-F238E27FC236}">
              <a16:creationId xmlns:a16="http://schemas.microsoft.com/office/drawing/2014/main" id="{6BCC61FE-65E3-41B3-A894-9641626BF662}"/>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378" name="フローチャート: 判断 377">
          <a:extLst>
            <a:ext uri="{FF2B5EF4-FFF2-40B4-BE49-F238E27FC236}">
              <a16:creationId xmlns:a16="http://schemas.microsoft.com/office/drawing/2014/main" id="{2702463D-04A8-4EFA-8B87-73EA4ABFB124}"/>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379" name="フローチャート: 判断 378">
          <a:extLst>
            <a:ext uri="{FF2B5EF4-FFF2-40B4-BE49-F238E27FC236}">
              <a16:creationId xmlns:a16="http://schemas.microsoft.com/office/drawing/2014/main" id="{C7FC0439-32A7-40E9-B867-0E8CA4BCA8EE}"/>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37E89646-88D5-4FBB-8E15-062A67D2C9D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D5295690-CAB1-4821-BB99-F5ABBD1DFF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76375F28-C172-4165-AD81-D98E66659D2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92146C09-EE34-4369-B825-7343DA7274A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D07D9443-77D1-4480-B110-F95FCAF22C1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44994</xdr:rowOff>
    </xdr:from>
    <xdr:to>
      <xdr:col>85</xdr:col>
      <xdr:colOff>177800</xdr:colOff>
      <xdr:row>108</xdr:row>
      <xdr:rowOff>146594</xdr:rowOff>
    </xdr:to>
    <xdr:sp macro="" textlink="">
      <xdr:nvSpPr>
        <xdr:cNvPr id="385" name="楕円 384">
          <a:extLst>
            <a:ext uri="{FF2B5EF4-FFF2-40B4-BE49-F238E27FC236}">
              <a16:creationId xmlns:a16="http://schemas.microsoft.com/office/drawing/2014/main" id="{AF25A9F6-3FA3-4943-BD7A-ED0366E4006C}"/>
            </a:ext>
          </a:extLst>
        </xdr:cNvPr>
        <xdr:cNvSpPr/>
      </xdr:nvSpPr>
      <xdr:spPr>
        <a:xfrm>
          <a:off x="162687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131371</xdr:rowOff>
    </xdr:from>
    <xdr:ext cx="405111" cy="259045"/>
    <xdr:sp macro="" textlink="">
      <xdr:nvSpPr>
        <xdr:cNvPr id="386" name="【庁舎】&#10;有形固定資産減価償却率該当値テキスト">
          <a:extLst>
            <a:ext uri="{FF2B5EF4-FFF2-40B4-BE49-F238E27FC236}">
              <a16:creationId xmlns:a16="http://schemas.microsoft.com/office/drawing/2014/main" id="{B7AF52D1-440B-415A-BD4B-85261C3FC6E1}"/>
            </a:ext>
          </a:extLst>
        </xdr:cNvPr>
        <xdr:cNvSpPr txBox="1"/>
      </xdr:nvSpPr>
      <xdr:spPr>
        <a:xfrm>
          <a:off x="16357600" y="1847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126637</xdr:rowOff>
    </xdr:from>
    <xdr:to>
      <xdr:col>81</xdr:col>
      <xdr:colOff>101600</xdr:colOff>
      <xdr:row>109</xdr:row>
      <xdr:rowOff>56787</xdr:rowOff>
    </xdr:to>
    <xdr:sp macro="" textlink="">
      <xdr:nvSpPr>
        <xdr:cNvPr id="387" name="楕円 386">
          <a:extLst>
            <a:ext uri="{FF2B5EF4-FFF2-40B4-BE49-F238E27FC236}">
              <a16:creationId xmlns:a16="http://schemas.microsoft.com/office/drawing/2014/main" id="{96FF0BA9-162F-4AEF-A905-2A6133DBD206}"/>
            </a:ext>
          </a:extLst>
        </xdr:cNvPr>
        <xdr:cNvSpPr/>
      </xdr:nvSpPr>
      <xdr:spPr>
        <a:xfrm>
          <a:off x="154305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95794</xdr:rowOff>
    </xdr:from>
    <xdr:to>
      <xdr:col>85</xdr:col>
      <xdr:colOff>127000</xdr:colOff>
      <xdr:row>109</xdr:row>
      <xdr:rowOff>5987</xdr:rowOff>
    </xdr:to>
    <xdr:cxnSp macro="">
      <xdr:nvCxnSpPr>
        <xdr:cNvPr id="388" name="直線コネクタ 387">
          <a:extLst>
            <a:ext uri="{FF2B5EF4-FFF2-40B4-BE49-F238E27FC236}">
              <a16:creationId xmlns:a16="http://schemas.microsoft.com/office/drawing/2014/main" id="{EDE92280-72D5-407A-BD4D-23C67E24A89D}"/>
            </a:ext>
          </a:extLst>
        </xdr:cNvPr>
        <xdr:cNvCxnSpPr/>
      </xdr:nvCxnSpPr>
      <xdr:spPr>
        <a:xfrm flipV="1">
          <a:off x="15481300" y="18612394"/>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121738</xdr:rowOff>
    </xdr:from>
    <xdr:to>
      <xdr:col>76</xdr:col>
      <xdr:colOff>165100</xdr:colOff>
      <xdr:row>109</xdr:row>
      <xdr:rowOff>51888</xdr:rowOff>
    </xdr:to>
    <xdr:sp macro="" textlink="">
      <xdr:nvSpPr>
        <xdr:cNvPr id="389" name="楕円 388">
          <a:extLst>
            <a:ext uri="{FF2B5EF4-FFF2-40B4-BE49-F238E27FC236}">
              <a16:creationId xmlns:a16="http://schemas.microsoft.com/office/drawing/2014/main" id="{0A50FC57-12D3-44FE-982C-7BCC02F9B820}"/>
            </a:ext>
          </a:extLst>
        </xdr:cNvPr>
        <xdr:cNvSpPr/>
      </xdr:nvSpPr>
      <xdr:spPr>
        <a:xfrm>
          <a:off x="14541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1088</xdr:rowOff>
    </xdr:from>
    <xdr:to>
      <xdr:col>81</xdr:col>
      <xdr:colOff>50800</xdr:colOff>
      <xdr:row>109</xdr:row>
      <xdr:rowOff>5987</xdr:rowOff>
    </xdr:to>
    <xdr:cxnSp macro="">
      <xdr:nvCxnSpPr>
        <xdr:cNvPr id="390" name="直線コネクタ 389">
          <a:extLst>
            <a:ext uri="{FF2B5EF4-FFF2-40B4-BE49-F238E27FC236}">
              <a16:creationId xmlns:a16="http://schemas.microsoft.com/office/drawing/2014/main" id="{2667D6BF-E84B-4005-B02C-093C7D443407}"/>
            </a:ext>
          </a:extLst>
        </xdr:cNvPr>
        <xdr:cNvCxnSpPr/>
      </xdr:nvCxnSpPr>
      <xdr:spPr>
        <a:xfrm>
          <a:off x="14592300" y="186891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149498</xdr:rowOff>
    </xdr:from>
    <xdr:to>
      <xdr:col>72</xdr:col>
      <xdr:colOff>38100</xdr:colOff>
      <xdr:row>109</xdr:row>
      <xdr:rowOff>79648</xdr:rowOff>
    </xdr:to>
    <xdr:sp macro="" textlink="">
      <xdr:nvSpPr>
        <xdr:cNvPr id="391" name="楕円 390">
          <a:extLst>
            <a:ext uri="{FF2B5EF4-FFF2-40B4-BE49-F238E27FC236}">
              <a16:creationId xmlns:a16="http://schemas.microsoft.com/office/drawing/2014/main" id="{D1EA9A6B-FB60-4865-B930-7EDB91173CD8}"/>
            </a:ext>
          </a:extLst>
        </xdr:cNvPr>
        <xdr:cNvSpPr/>
      </xdr:nvSpPr>
      <xdr:spPr>
        <a:xfrm>
          <a:off x="13652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1088</xdr:rowOff>
    </xdr:from>
    <xdr:to>
      <xdr:col>76</xdr:col>
      <xdr:colOff>114300</xdr:colOff>
      <xdr:row>109</xdr:row>
      <xdr:rowOff>28848</xdr:rowOff>
    </xdr:to>
    <xdr:cxnSp macro="">
      <xdr:nvCxnSpPr>
        <xdr:cNvPr id="392" name="直線コネクタ 391">
          <a:extLst>
            <a:ext uri="{FF2B5EF4-FFF2-40B4-BE49-F238E27FC236}">
              <a16:creationId xmlns:a16="http://schemas.microsoft.com/office/drawing/2014/main" id="{1035A17A-467E-4EA6-8FDC-E76A9C33141D}"/>
            </a:ext>
          </a:extLst>
        </xdr:cNvPr>
        <xdr:cNvCxnSpPr/>
      </xdr:nvCxnSpPr>
      <xdr:spPr>
        <a:xfrm flipV="1">
          <a:off x="13703300" y="1868913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108676</xdr:rowOff>
    </xdr:from>
    <xdr:to>
      <xdr:col>67</xdr:col>
      <xdr:colOff>101600</xdr:colOff>
      <xdr:row>109</xdr:row>
      <xdr:rowOff>38826</xdr:rowOff>
    </xdr:to>
    <xdr:sp macro="" textlink="">
      <xdr:nvSpPr>
        <xdr:cNvPr id="393" name="楕円 392">
          <a:extLst>
            <a:ext uri="{FF2B5EF4-FFF2-40B4-BE49-F238E27FC236}">
              <a16:creationId xmlns:a16="http://schemas.microsoft.com/office/drawing/2014/main" id="{80E6D14A-F037-48D1-9586-0045D6F032AB}"/>
            </a:ext>
          </a:extLst>
        </xdr:cNvPr>
        <xdr:cNvSpPr/>
      </xdr:nvSpPr>
      <xdr:spPr>
        <a:xfrm>
          <a:off x="12763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159476</xdr:rowOff>
    </xdr:from>
    <xdr:to>
      <xdr:col>71</xdr:col>
      <xdr:colOff>177800</xdr:colOff>
      <xdr:row>109</xdr:row>
      <xdr:rowOff>28848</xdr:rowOff>
    </xdr:to>
    <xdr:cxnSp macro="">
      <xdr:nvCxnSpPr>
        <xdr:cNvPr id="394" name="直線コネクタ 393">
          <a:extLst>
            <a:ext uri="{FF2B5EF4-FFF2-40B4-BE49-F238E27FC236}">
              <a16:creationId xmlns:a16="http://schemas.microsoft.com/office/drawing/2014/main" id="{DF9AFDDB-6F34-4E07-B91B-140249CAF01D}"/>
            </a:ext>
          </a:extLst>
        </xdr:cNvPr>
        <xdr:cNvCxnSpPr/>
      </xdr:nvCxnSpPr>
      <xdr:spPr>
        <a:xfrm>
          <a:off x="12814300" y="18676076"/>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395" name="n_1aveValue【庁舎】&#10;有形固定資産減価償却率">
          <a:extLst>
            <a:ext uri="{FF2B5EF4-FFF2-40B4-BE49-F238E27FC236}">
              <a16:creationId xmlns:a16="http://schemas.microsoft.com/office/drawing/2014/main" id="{5EE324F3-74F8-45A6-850F-FCDC89F4BD23}"/>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396" name="n_2aveValue【庁舎】&#10;有形固定資産減価償却率">
          <a:extLst>
            <a:ext uri="{FF2B5EF4-FFF2-40B4-BE49-F238E27FC236}">
              <a16:creationId xmlns:a16="http://schemas.microsoft.com/office/drawing/2014/main" id="{9D8FDBAD-1A3B-42B0-B94F-2C70AE4CFAE8}"/>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397" name="n_3aveValue【庁舎】&#10;有形固定資産減価償却率">
          <a:extLst>
            <a:ext uri="{FF2B5EF4-FFF2-40B4-BE49-F238E27FC236}">
              <a16:creationId xmlns:a16="http://schemas.microsoft.com/office/drawing/2014/main" id="{166564D1-0E2E-469B-815A-4187AD46A33E}"/>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398" name="n_4aveValue【庁舎】&#10;有形固定資産減価償却率">
          <a:extLst>
            <a:ext uri="{FF2B5EF4-FFF2-40B4-BE49-F238E27FC236}">
              <a16:creationId xmlns:a16="http://schemas.microsoft.com/office/drawing/2014/main" id="{D3E9FB10-58AA-4E7A-AC0F-F58647213815}"/>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47914</xdr:rowOff>
    </xdr:from>
    <xdr:ext cx="405111" cy="259045"/>
    <xdr:sp macro="" textlink="">
      <xdr:nvSpPr>
        <xdr:cNvPr id="399" name="n_1mainValue【庁舎】&#10;有形固定資産減価償却率">
          <a:extLst>
            <a:ext uri="{FF2B5EF4-FFF2-40B4-BE49-F238E27FC236}">
              <a16:creationId xmlns:a16="http://schemas.microsoft.com/office/drawing/2014/main" id="{51240FBE-AD79-4704-84C5-5981377B05E2}"/>
            </a:ext>
          </a:extLst>
        </xdr:cNvPr>
        <xdr:cNvSpPr txBox="1"/>
      </xdr:nvSpPr>
      <xdr:spPr>
        <a:xfrm>
          <a:off x="15266044" y="1873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43015</xdr:rowOff>
    </xdr:from>
    <xdr:ext cx="405111" cy="259045"/>
    <xdr:sp macro="" textlink="">
      <xdr:nvSpPr>
        <xdr:cNvPr id="400" name="n_2mainValue【庁舎】&#10;有形固定資産減価償却率">
          <a:extLst>
            <a:ext uri="{FF2B5EF4-FFF2-40B4-BE49-F238E27FC236}">
              <a16:creationId xmlns:a16="http://schemas.microsoft.com/office/drawing/2014/main" id="{517AC897-A823-4579-A6CB-542142E75E78}"/>
            </a:ext>
          </a:extLst>
        </xdr:cNvPr>
        <xdr:cNvSpPr txBox="1"/>
      </xdr:nvSpPr>
      <xdr:spPr>
        <a:xfrm>
          <a:off x="14389744" y="1873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70775</xdr:rowOff>
    </xdr:from>
    <xdr:ext cx="405111" cy="259045"/>
    <xdr:sp macro="" textlink="">
      <xdr:nvSpPr>
        <xdr:cNvPr id="401" name="n_3mainValue【庁舎】&#10;有形固定資産減価償却率">
          <a:extLst>
            <a:ext uri="{FF2B5EF4-FFF2-40B4-BE49-F238E27FC236}">
              <a16:creationId xmlns:a16="http://schemas.microsoft.com/office/drawing/2014/main" id="{D4A2B4AB-B849-4646-998C-DF9652B11BE8}"/>
            </a:ext>
          </a:extLst>
        </xdr:cNvPr>
        <xdr:cNvSpPr txBox="1"/>
      </xdr:nvSpPr>
      <xdr:spPr>
        <a:xfrm>
          <a:off x="13500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29953</xdr:rowOff>
    </xdr:from>
    <xdr:ext cx="405111" cy="259045"/>
    <xdr:sp macro="" textlink="">
      <xdr:nvSpPr>
        <xdr:cNvPr id="402" name="n_4mainValue【庁舎】&#10;有形固定資産減価償却率">
          <a:extLst>
            <a:ext uri="{FF2B5EF4-FFF2-40B4-BE49-F238E27FC236}">
              <a16:creationId xmlns:a16="http://schemas.microsoft.com/office/drawing/2014/main" id="{A355EA42-FF1D-444D-ADD3-AC47FDC3A1A0}"/>
            </a:ext>
          </a:extLst>
        </xdr:cNvPr>
        <xdr:cNvSpPr txBox="1"/>
      </xdr:nvSpPr>
      <xdr:spPr>
        <a:xfrm>
          <a:off x="12611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98BE9A85-E254-41EB-91B7-999127113DD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95FD83E1-473E-4441-9595-33AE1223162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BCB08FDF-52D3-4385-92DA-52AC38568D1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67E4AD86-D954-4813-8BD1-59265C924B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905C2C07-776F-47D9-AA56-E1ACA0637C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7E81AC7E-459C-49DC-A10B-67FA14B6B7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0F9F4DA4-CCA9-46B7-9E43-C98AA481042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D576D511-14E9-4750-B9D0-4A85A5EFB44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21285A61-1A27-418F-8A12-5679EC0347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2E98C234-BB72-4F66-8CFC-09F012703CB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3" name="直線コネクタ 412">
          <a:extLst>
            <a:ext uri="{FF2B5EF4-FFF2-40B4-BE49-F238E27FC236}">
              <a16:creationId xmlns:a16="http://schemas.microsoft.com/office/drawing/2014/main" id="{50EF7AED-A944-4333-AFE1-C5385E58658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4" name="テキスト ボックス 413">
          <a:extLst>
            <a:ext uri="{FF2B5EF4-FFF2-40B4-BE49-F238E27FC236}">
              <a16:creationId xmlns:a16="http://schemas.microsoft.com/office/drawing/2014/main" id="{2AB60AFF-D22F-4E28-9F68-41A22BE4E8D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5" name="直線コネクタ 414">
          <a:extLst>
            <a:ext uri="{FF2B5EF4-FFF2-40B4-BE49-F238E27FC236}">
              <a16:creationId xmlns:a16="http://schemas.microsoft.com/office/drawing/2014/main" id="{F8E5FD90-01AB-4F10-809F-36B4AD19341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6" name="テキスト ボックス 415">
          <a:extLst>
            <a:ext uri="{FF2B5EF4-FFF2-40B4-BE49-F238E27FC236}">
              <a16:creationId xmlns:a16="http://schemas.microsoft.com/office/drawing/2014/main" id="{6BF50930-7BFC-4305-BDE0-52E3DC9D8C9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7" name="直線コネクタ 416">
          <a:extLst>
            <a:ext uri="{FF2B5EF4-FFF2-40B4-BE49-F238E27FC236}">
              <a16:creationId xmlns:a16="http://schemas.microsoft.com/office/drawing/2014/main" id="{62F1FA08-CB47-48BF-AFB4-9DF48C6B901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8" name="テキスト ボックス 417">
          <a:extLst>
            <a:ext uri="{FF2B5EF4-FFF2-40B4-BE49-F238E27FC236}">
              <a16:creationId xmlns:a16="http://schemas.microsoft.com/office/drawing/2014/main" id="{6878C394-1B8E-4AEA-ABF2-894125A86C2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19" name="直線コネクタ 418">
          <a:extLst>
            <a:ext uri="{FF2B5EF4-FFF2-40B4-BE49-F238E27FC236}">
              <a16:creationId xmlns:a16="http://schemas.microsoft.com/office/drawing/2014/main" id="{4B5FBE84-1694-4B17-A4FB-FAF56220522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20" name="テキスト ボックス 419">
          <a:extLst>
            <a:ext uri="{FF2B5EF4-FFF2-40B4-BE49-F238E27FC236}">
              <a16:creationId xmlns:a16="http://schemas.microsoft.com/office/drawing/2014/main" id="{56C604DB-2DD2-4CA1-BC08-A5CC3570BC9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1" name="直線コネクタ 420">
          <a:extLst>
            <a:ext uri="{FF2B5EF4-FFF2-40B4-BE49-F238E27FC236}">
              <a16:creationId xmlns:a16="http://schemas.microsoft.com/office/drawing/2014/main" id="{F804CD4C-E3BC-46B3-88F3-86BD53EE6F0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2" name="テキスト ボックス 421">
          <a:extLst>
            <a:ext uri="{FF2B5EF4-FFF2-40B4-BE49-F238E27FC236}">
              <a16:creationId xmlns:a16="http://schemas.microsoft.com/office/drawing/2014/main" id="{86997C4E-EB14-4648-96AD-8DAB150E10D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3" name="【庁舎】&#10;一人当たり面積グラフ枠">
          <a:extLst>
            <a:ext uri="{FF2B5EF4-FFF2-40B4-BE49-F238E27FC236}">
              <a16:creationId xmlns:a16="http://schemas.microsoft.com/office/drawing/2014/main" id="{9D049757-1572-44EF-A8BD-1EB4276ECCC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24" name="直線コネクタ 423">
          <a:extLst>
            <a:ext uri="{FF2B5EF4-FFF2-40B4-BE49-F238E27FC236}">
              <a16:creationId xmlns:a16="http://schemas.microsoft.com/office/drawing/2014/main" id="{A6AA3DB2-F68E-4307-9BC6-CCD9C6EC5428}"/>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25" name="【庁舎】&#10;一人当たり面積最小値テキスト">
          <a:extLst>
            <a:ext uri="{FF2B5EF4-FFF2-40B4-BE49-F238E27FC236}">
              <a16:creationId xmlns:a16="http://schemas.microsoft.com/office/drawing/2014/main" id="{737D4A2D-AF64-4734-B4D5-73BA19D7E467}"/>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26" name="直線コネクタ 425">
          <a:extLst>
            <a:ext uri="{FF2B5EF4-FFF2-40B4-BE49-F238E27FC236}">
              <a16:creationId xmlns:a16="http://schemas.microsoft.com/office/drawing/2014/main" id="{24684B3F-4E45-493A-9E80-695F020B52B7}"/>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27" name="【庁舎】&#10;一人当たり面積最大値テキスト">
          <a:extLst>
            <a:ext uri="{FF2B5EF4-FFF2-40B4-BE49-F238E27FC236}">
              <a16:creationId xmlns:a16="http://schemas.microsoft.com/office/drawing/2014/main" id="{CB9FA6EB-71C7-4B40-8611-0D456C2262F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28" name="直線コネクタ 427">
          <a:extLst>
            <a:ext uri="{FF2B5EF4-FFF2-40B4-BE49-F238E27FC236}">
              <a16:creationId xmlns:a16="http://schemas.microsoft.com/office/drawing/2014/main" id="{1EDBABE9-9E8B-41AA-85ED-69E5C2CA2BC9}"/>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429" name="【庁舎】&#10;一人当たり面積平均値テキスト">
          <a:extLst>
            <a:ext uri="{FF2B5EF4-FFF2-40B4-BE49-F238E27FC236}">
              <a16:creationId xmlns:a16="http://schemas.microsoft.com/office/drawing/2014/main" id="{9C7FEFB3-20C2-4099-B828-3CC0DD807584}"/>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30" name="フローチャート: 判断 429">
          <a:extLst>
            <a:ext uri="{FF2B5EF4-FFF2-40B4-BE49-F238E27FC236}">
              <a16:creationId xmlns:a16="http://schemas.microsoft.com/office/drawing/2014/main" id="{8C02A7C8-3306-485F-8E7E-B3AA95604779}"/>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31" name="フローチャート: 判断 430">
          <a:extLst>
            <a:ext uri="{FF2B5EF4-FFF2-40B4-BE49-F238E27FC236}">
              <a16:creationId xmlns:a16="http://schemas.microsoft.com/office/drawing/2014/main" id="{E621392F-40A7-44A9-B997-3A19CEF935A3}"/>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32" name="フローチャート: 判断 431">
          <a:extLst>
            <a:ext uri="{FF2B5EF4-FFF2-40B4-BE49-F238E27FC236}">
              <a16:creationId xmlns:a16="http://schemas.microsoft.com/office/drawing/2014/main" id="{1085A617-64DA-4534-942F-EC546AF2F1C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33" name="フローチャート: 判断 432">
          <a:extLst>
            <a:ext uri="{FF2B5EF4-FFF2-40B4-BE49-F238E27FC236}">
              <a16:creationId xmlns:a16="http://schemas.microsoft.com/office/drawing/2014/main" id="{86D2D2BD-A0ED-418C-AF9A-D3D28518F1A3}"/>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34" name="フローチャート: 判断 433">
          <a:extLst>
            <a:ext uri="{FF2B5EF4-FFF2-40B4-BE49-F238E27FC236}">
              <a16:creationId xmlns:a16="http://schemas.microsoft.com/office/drawing/2014/main" id="{3E414C1E-C963-4F92-BD6A-E13864F6D755}"/>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75E57567-E5CB-438A-A54E-85725C55664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A8CD3B09-E9E0-4A6F-97C3-310B11E17B5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1829BDAD-0F2C-46C6-8E1B-FD74A2590DC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4A5AE38A-C51F-417D-A6FF-7682634B56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36ACD8BE-7F1D-4CFC-8A1F-9115B462DCF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118441</xdr:rowOff>
    </xdr:from>
    <xdr:to>
      <xdr:col>116</xdr:col>
      <xdr:colOff>114300</xdr:colOff>
      <xdr:row>108</xdr:row>
      <xdr:rowOff>48591</xdr:rowOff>
    </xdr:to>
    <xdr:sp macro="" textlink="">
      <xdr:nvSpPr>
        <xdr:cNvPr id="440" name="楕円 439">
          <a:extLst>
            <a:ext uri="{FF2B5EF4-FFF2-40B4-BE49-F238E27FC236}">
              <a16:creationId xmlns:a16="http://schemas.microsoft.com/office/drawing/2014/main" id="{39C658DC-2067-444B-97FC-7A9D24894E53}"/>
            </a:ext>
          </a:extLst>
        </xdr:cNvPr>
        <xdr:cNvSpPr/>
      </xdr:nvSpPr>
      <xdr:spPr>
        <a:xfrm>
          <a:off x="22110700" y="1846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33368</xdr:rowOff>
    </xdr:from>
    <xdr:ext cx="469744" cy="259045"/>
    <xdr:sp macro="" textlink="">
      <xdr:nvSpPr>
        <xdr:cNvPr id="441" name="【庁舎】&#10;一人当たり面積該当値テキスト">
          <a:extLst>
            <a:ext uri="{FF2B5EF4-FFF2-40B4-BE49-F238E27FC236}">
              <a16:creationId xmlns:a16="http://schemas.microsoft.com/office/drawing/2014/main" id="{29224194-79FA-4BAE-AA32-8823DB19E64E}"/>
            </a:ext>
          </a:extLst>
        </xdr:cNvPr>
        <xdr:cNvSpPr txBox="1"/>
      </xdr:nvSpPr>
      <xdr:spPr>
        <a:xfrm>
          <a:off x="22199600" y="1837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119811</xdr:rowOff>
    </xdr:from>
    <xdr:to>
      <xdr:col>112</xdr:col>
      <xdr:colOff>38100</xdr:colOff>
      <xdr:row>108</xdr:row>
      <xdr:rowOff>49961</xdr:rowOff>
    </xdr:to>
    <xdr:sp macro="" textlink="">
      <xdr:nvSpPr>
        <xdr:cNvPr id="442" name="楕円 441">
          <a:extLst>
            <a:ext uri="{FF2B5EF4-FFF2-40B4-BE49-F238E27FC236}">
              <a16:creationId xmlns:a16="http://schemas.microsoft.com/office/drawing/2014/main" id="{5B821E2E-EAD2-41C7-AA21-53BED9CC0545}"/>
            </a:ext>
          </a:extLst>
        </xdr:cNvPr>
        <xdr:cNvSpPr/>
      </xdr:nvSpPr>
      <xdr:spPr>
        <a:xfrm>
          <a:off x="21272500" y="1846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169241</xdr:rowOff>
    </xdr:from>
    <xdr:to>
      <xdr:col>116</xdr:col>
      <xdr:colOff>63500</xdr:colOff>
      <xdr:row>107</xdr:row>
      <xdr:rowOff>170611</xdr:rowOff>
    </xdr:to>
    <xdr:cxnSp macro="">
      <xdr:nvCxnSpPr>
        <xdr:cNvPr id="443" name="直線コネクタ 442">
          <a:extLst>
            <a:ext uri="{FF2B5EF4-FFF2-40B4-BE49-F238E27FC236}">
              <a16:creationId xmlns:a16="http://schemas.microsoft.com/office/drawing/2014/main" id="{1D99DEE6-638A-4F8E-B736-6E9C19F8BD6B}"/>
            </a:ext>
          </a:extLst>
        </xdr:cNvPr>
        <xdr:cNvCxnSpPr/>
      </xdr:nvCxnSpPr>
      <xdr:spPr>
        <a:xfrm flipV="1">
          <a:off x="21323300" y="18514391"/>
          <a:ext cx="8382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121183</xdr:rowOff>
    </xdr:from>
    <xdr:to>
      <xdr:col>107</xdr:col>
      <xdr:colOff>101600</xdr:colOff>
      <xdr:row>108</xdr:row>
      <xdr:rowOff>51333</xdr:rowOff>
    </xdr:to>
    <xdr:sp macro="" textlink="">
      <xdr:nvSpPr>
        <xdr:cNvPr id="444" name="楕円 443">
          <a:extLst>
            <a:ext uri="{FF2B5EF4-FFF2-40B4-BE49-F238E27FC236}">
              <a16:creationId xmlns:a16="http://schemas.microsoft.com/office/drawing/2014/main" id="{63BF6C5F-132B-42FD-8654-F3A2002C3D6D}"/>
            </a:ext>
          </a:extLst>
        </xdr:cNvPr>
        <xdr:cNvSpPr/>
      </xdr:nvSpPr>
      <xdr:spPr>
        <a:xfrm>
          <a:off x="20383500" y="1846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170611</xdr:rowOff>
    </xdr:from>
    <xdr:to>
      <xdr:col>111</xdr:col>
      <xdr:colOff>177800</xdr:colOff>
      <xdr:row>108</xdr:row>
      <xdr:rowOff>533</xdr:rowOff>
    </xdr:to>
    <xdr:cxnSp macro="">
      <xdr:nvCxnSpPr>
        <xdr:cNvPr id="445" name="直線コネクタ 444">
          <a:extLst>
            <a:ext uri="{FF2B5EF4-FFF2-40B4-BE49-F238E27FC236}">
              <a16:creationId xmlns:a16="http://schemas.microsoft.com/office/drawing/2014/main" id="{F16E0CCC-DD1C-4F13-8DA8-7FF9322911B7}"/>
            </a:ext>
          </a:extLst>
        </xdr:cNvPr>
        <xdr:cNvCxnSpPr/>
      </xdr:nvCxnSpPr>
      <xdr:spPr>
        <a:xfrm flipV="1">
          <a:off x="20434300" y="1851576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121413</xdr:rowOff>
    </xdr:from>
    <xdr:to>
      <xdr:col>102</xdr:col>
      <xdr:colOff>165100</xdr:colOff>
      <xdr:row>108</xdr:row>
      <xdr:rowOff>51563</xdr:rowOff>
    </xdr:to>
    <xdr:sp macro="" textlink="">
      <xdr:nvSpPr>
        <xdr:cNvPr id="446" name="楕円 445">
          <a:extLst>
            <a:ext uri="{FF2B5EF4-FFF2-40B4-BE49-F238E27FC236}">
              <a16:creationId xmlns:a16="http://schemas.microsoft.com/office/drawing/2014/main" id="{1E71FBF6-CA04-449A-822E-24008C361064}"/>
            </a:ext>
          </a:extLst>
        </xdr:cNvPr>
        <xdr:cNvSpPr/>
      </xdr:nvSpPr>
      <xdr:spPr>
        <a:xfrm>
          <a:off x="194945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xdr:rowOff>
    </xdr:from>
    <xdr:to>
      <xdr:col>107</xdr:col>
      <xdr:colOff>50800</xdr:colOff>
      <xdr:row>108</xdr:row>
      <xdr:rowOff>763</xdr:rowOff>
    </xdr:to>
    <xdr:cxnSp macro="">
      <xdr:nvCxnSpPr>
        <xdr:cNvPr id="447" name="直線コネクタ 446">
          <a:extLst>
            <a:ext uri="{FF2B5EF4-FFF2-40B4-BE49-F238E27FC236}">
              <a16:creationId xmlns:a16="http://schemas.microsoft.com/office/drawing/2014/main" id="{AC11584C-0583-40AE-958B-CC2E44A43B94}"/>
            </a:ext>
          </a:extLst>
        </xdr:cNvPr>
        <xdr:cNvCxnSpPr/>
      </xdr:nvCxnSpPr>
      <xdr:spPr>
        <a:xfrm flipV="1">
          <a:off x="19545300" y="18517133"/>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121869</xdr:rowOff>
    </xdr:from>
    <xdr:to>
      <xdr:col>98</xdr:col>
      <xdr:colOff>38100</xdr:colOff>
      <xdr:row>108</xdr:row>
      <xdr:rowOff>52019</xdr:rowOff>
    </xdr:to>
    <xdr:sp macro="" textlink="">
      <xdr:nvSpPr>
        <xdr:cNvPr id="448" name="楕円 447">
          <a:extLst>
            <a:ext uri="{FF2B5EF4-FFF2-40B4-BE49-F238E27FC236}">
              <a16:creationId xmlns:a16="http://schemas.microsoft.com/office/drawing/2014/main" id="{3E009006-C2F2-43EC-B66D-0071226A6F5A}"/>
            </a:ext>
          </a:extLst>
        </xdr:cNvPr>
        <xdr:cNvSpPr/>
      </xdr:nvSpPr>
      <xdr:spPr>
        <a:xfrm>
          <a:off x="18605500" y="1846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763</xdr:rowOff>
    </xdr:from>
    <xdr:to>
      <xdr:col>102</xdr:col>
      <xdr:colOff>114300</xdr:colOff>
      <xdr:row>108</xdr:row>
      <xdr:rowOff>1219</xdr:rowOff>
    </xdr:to>
    <xdr:cxnSp macro="">
      <xdr:nvCxnSpPr>
        <xdr:cNvPr id="449" name="直線コネクタ 448">
          <a:extLst>
            <a:ext uri="{FF2B5EF4-FFF2-40B4-BE49-F238E27FC236}">
              <a16:creationId xmlns:a16="http://schemas.microsoft.com/office/drawing/2014/main" id="{BD88FBFC-B60E-42F0-812D-B20CBEC2C277}"/>
            </a:ext>
          </a:extLst>
        </xdr:cNvPr>
        <xdr:cNvCxnSpPr/>
      </xdr:nvCxnSpPr>
      <xdr:spPr>
        <a:xfrm flipV="1">
          <a:off x="18656300" y="18517363"/>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450" name="n_1aveValue【庁舎】&#10;一人当たり面積">
          <a:extLst>
            <a:ext uri="{FF2B5EF4-FFF2-40B4-BE49-F238E27FC236}">
              <a16:creationId xmlns:a16="http://schemas.microsoft.com/office/drawing/2014/main" id="{E3F19903-13F5-4535-9607-37B3A1FE7FA4}"/>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451" name="n_2aveValue【庁舎】&#10;一人当たり面積">
          <a:extLst>
            <a:ext uri="{FF2B5EF4-FFF2-40B4-BE49-F238E27FC236}">
              <a16:creationId xmlns:a16="http://schemas.microsoft.com/office/drawing/2014/main" id="{846E4991-B930-435A-AA60-34DFDDBFE295}"/>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452" name="n_3aveValue【庁舎】&#10;一人当たり面積">
          <a:extLst>
            <a:ext uri="{FF2B5EF4-FFF2-40B4-BE49-F238E27FC236}">
              <a16:creationId xmlns:a16="http://schemas.microsoft.com/office/drawing/2014/main" id="{EC7EC692-7D5F-45C6-AAFE-C3F078530F5E}"/>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453" name="n_4aveValue【庁舎】&#10;一人当たり面積">
          <a:extLst>
            <a:ext uri="{FF2B5EF4-FFF2-40B4-BE49-F238E27FC236}">
              <a16:creationId xmlns:a16="http://schemas.microsoft.com/office/drawing/2014/main" id="{F8D36945-3549-48C9-9700-CBE00A94CA47}"/>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41088</xdr:rowOff>
    </xdr:from>
    <xdr:ext cx="469744" cy="259045"/>
    <xdr:sp macro="" textlink="">
      <xdr:nvSpPr>
        <xdr:cNvPr id="454" name="n_1mainValue【庁舎】&#10;一人当たり面積">
          <a:extLst>
            <a:ext uri="{FF2B5EF4-FFF2-40B4-BE49-F238E27FC236}">
              <a16:creationId xmlns:a16="http://schemas.microsoft.com/office/drawing/2014/main" id="{B55EC6A6-BA4D-4887-9BD9-15A71DFDCB54}"/>
            </a:ext>
          </a:extLst>
        </xdr:cNvPr>
        <xdr:cNvSpPr txBox="1"/>
      </xdr:nvSpPr>
      <xdr:spPr>
        <a:xfrm>
          <a:off x="21075727" y="1855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42460</xdr:rowOff>
    </xdr:from>
    <xdr:ext cx="469744" cy="259045"/>
    <xdr:sp macro="" textlink="">
      <xdr:nvSpPr>
        <xdr:cNvPr id="455" name="n_2mainValue【庁舎】&#10;一人当たり面積">
          <a:extLst>
            <a:ext uri="{FF2B5EF4-FFF2-40B4-BE49-F238E27FC236}">
              <a16:creationId xmlns:a16="http://schemas.microsoft.com/office/drawing/2014/main" id="{09804253-2BA1-47F3-9FEC-70CEBC6A04CD}"/>
            </a:ext>
          </a:extLst>
        </xdr:cNvPr>
        <xdr:cNvSpPr txBox="1"/>
      </xdr:nvSpPr>
      <xdr:spPr>
        <a:xfrm>
          <a:off x="20199427" y="18559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42690</xdr:rowOff>
    </xdr:from>
    <xdr:ext cx="469744" cy="259045"/>
    <xdr:sp macro="" textlink="">
      <xdr:nvSpPr>
        <xdr:cNvPr id="456" name="n_3mainValue【庁舎】&#10;一人当たり面積">
          <a:extLst>
            <a:ext uri="{FF2B5EF4-FFF2-40B4-BE49-F238E27FC236}">
              <a16:creationId xmlns:a16="http://schemas.microsoft.com/office/drawing/2014/main" id="{E7C7BE12-9C74-463A-8C6D-62746077E057}"/>
            </a:ext>
          </a:extLst>
        </xdr:cNvPr>
        <xdr:cNvSpPr txBox="1"/>
      </xdr:nvSpPr>
      <xdr:spPr>
        <a:xfrm>
          <a:off x="19310427" y="18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43146</xdr:rowOff>
    </xdr:from>
    <xdr:ext cx="469744" cy="259045"/>
    <xdr:sp macro="" textlink="">
      <xdr:nvSpPr>
        <xdr:cNvPr id="457" name="n_4mainValue【庁舎】&#10;一人当たり面積">
          <a:extLst>
            <a:ext uri="{FF2B5EF4-FFF2-40B4-BE49-F238E27FC236}">
              <a16:creationId xmlns:a16="http://schemas.microsoft.com/office/drawing/2014/main" id="{25FBFAEC-FE28-4828-BC78-DC6B46D396DF}"/>
            </a:ext>
          </a:extLst>
        </xdr:cNvPr>
        <xdr:cNvSpPr txBox="1"/>
      </xdr:nvSpPr>
      <xdr:spPr>
        <a:xfrm>
          <a:off x="18421427" y="185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8" name="正方形/長方形 457">
          <a:extLst>
            <a:ext uri="{FF2B5EF4-FFF2-40B4-BE49-F238E27FC236}">
              <a16:creationId xmlns:a16="http://schemas.microsoft.com/office/drawing/2014/main" id="{C5A39195-93E9-4C8D-BE66-CC20B0FFAE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9" name="正方形/長方形 458">
          <a:extLst>
            <a:ext uri="{FF2B5EF4-FFF2-40B4-BE49-F238E27FC236}">
              <a16:creationId xmlns:a16="http://schemas.microsoft.com/office/drawing/2014/main" id="{632F64DF-50EC-42BE-9537-34E636D2783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0" name="テキスト ボックス 459">
          <a:extLst>
            <a:ext uri="{FF2B5EF4-FFF2-40B4-BE49-F238E27FC236}">
              <a16:creationId xmlns:a16="http://schemas.microsoft.com/office/drawing/2014/main" id="{1D042027-5C89-4B5D-B7E9-34E8F8E4E9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①体育館・プール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人あたり面積は、平成</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年度に整備した大型の多目的体育館があるため、類似団体平均と比較して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人あたり面積が大きくなっている。</a:t>
          </a:r>
        </a:p>
        <a:p>
          <a:r>
            <a:rPr kumimoji="1" lang="ja-JP" altLang="en-US" sz="1300">
              <a:latin typeface="ＭＳ Ｐゴシック" panose="020B0600070205080204" pitchFamily="50" charset="-128"/>
              <a:ea typeface="ＭＳ Ｐゴシック" panose="020B0600070205080204" pitchFamily="50" charset="-128"/>
            </a:rPr>
            <a:t>②福祉施設は老朽化により、有形固定資産減価償却率が類似団体平均を上回っているため、今後計画的な更新を要する。</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人あたり面積も類似団体平均と比較して大きくなっており、施設の統廃合などを含めた検討を要する。</a:t>
          </a:r>
        </a:p>
        <a:p>
          <a:r>
            <a:rPr kumimoji="1" lang="ja-JP" altLang="en-US" sz="1300">
              <a:latin typeface="ＭＳ Ｐゴシック" panose="020B0600070205080204" pitchFamily="50" charset="-128"/>
              <a:ea typeface="ＭＳ Ｐゴシック" panose="020B0600070205080204" pitchFamily="50" charset="-128"/>
            </a:rPr>
            <a:t>③庁舎については、現存する建物が昭和</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年頃の建物であることから、償却対象資産としては帳簿価格が低く、古い建物のため、有形固定資産減価償却率が類似団体平均を上回っている。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庁舎</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人あたりの面積は、昭和</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年頃の建物であり、造りも非常にコンパクトで、一部増築し職員がようやく収まっている状態である。そのため類似団体と比べると床面積が非常に小さい。</a:t>
          </a:r>
        </a:p>
        <a:p>
          <a:r>
            <a:rPr kumimoji="1" lang="ja-JP" altLang="en-US" sz="1300">
              <a:latin typeface="ＭＳ Ｐゴシック" panose="020B0600070205080204" pitchFamily="50" charset="-128"/>
              <a:ea typeface="ＭＳ Ｐゴシック" panose="020B0600070205080204" pitchFamily="50" charset="-128"/>
            </a:rPr>
            <a:t>　現状は老朽化が激しく、耐震面でも不安があるため、防災拠点となる庁舎を建替える事業を実施している。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12692055</v>
      </c>
      <c r="BO4" s="407"/>
      <c r="BP4" s="407"/>
      <c r="BQ4" s="407"/>
      <c r="BR4" s="407"/>
      <c r="BS4" s="407"/>
      <c r="BT4" s="407"/>
      <c r="BU4" s="408"/>
      <c r="BV4" s="406">
        <v>11230259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v>
      </c>
      <c r="CU4" s="413"/>
      <c r="CV4" s="413"/>
      <c r="CW4" s="413"/>
      <c r="CX4" s="413"/>
      <c r="CY4" s="413"/>
      <c r="CZ4" s="413"/>
      <c r="DA4" s="414"/>
      <c r="DB4" s="412">
        <v>9.9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12140566</v>
      </c>
      <c r="BO5" s="444"/>
      <c r="BP5" s="444"/>
      <c r="BQ5" s="444"/>
      <c r="BR5" s="444"/>
      <c r="BS5" s="444"/>
      <c r="BT5" s="444"/>
      <c r="BU5" s="445"/>
      <c r="BV5" s="443">
        <v>10587275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89.1</v>
      </c>
      <c r="CU5" s="441"/>
      <c r="CV5" s="441"/>
      <c r="CW5" s="441"/>
      <c r="CX5" s="441"/>
      <c r="CY5" s="441"/>
      <c r="CZ5" s="441"/>
      <c r="DA5" s="442"/>
      <c r="DB5" s="440">
        <v>86.6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551489</v>
      </c>
      <c r="BO6" s="444"/>
      <c r="BP6" s="444"/>
      <c r="BQ6" s="444"/>
      <c r="BR6" s="444"/>
      <c r="BS6" s="444"/>
      <c r="BT6" s="444"/>
      <c r="BU6" s="445"/>
      <c r="BV6" s="443">
        <v>642984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89.4</v>
      </c>
      <c r="CU6" s="481"/>
      <c r="CV6" s="481"/>
      <c r="CW6" s="481"/>
      <c r="CX6" s="481"/>
      <c r="CY6" s="481"/>
      <c r="CZ6" s="481"/>
      <c r="DA6" s="482"/>
      <c r="DB6" s="480">
        <v>87.3</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240972</v>
      </c>
      <c r="BO7" s="444"/>
      <c r="BP7" s="444"/>
      <c r="BQ7" s="444"/>
      <c r="BR7" s="444"/>
      <c r="BS7" s="444"/>
      <c r="BT7" s="444"/>
      <c r="BU7" s="445"/>
      <c r="BV7" s="443">
        <v>209705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4446859</v>
      </c>
      <c r="CU7" s="444"/>
      <c r="CV7" s="444"/>
      <c r="CW7" s="444"/>
      <c r="CX7" s="444"/>
      <c r="CY7" s="444"/>
      <c r="CZ7" s="444"/>
      <c r="DA7" s="445"/>
      <c r="DB7" s="443">
        <v>4364592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310517</v>
      </c>
      <c r="BO8" s="444"/>
      <c r="BP8" s="444"/>
      <c r="BQ8" s="444"/>
      <c r="BR8" s="444"/>
      <c r="BS8" s="444"/>
      <c r="BT8" s="444"/>
      <c r="BU8" s="445"/>
      <c r="BV8" s="443">
        <v>433279</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0.37</v>
      </c>
      <c r="CU8" s="484"/>
      <c r="CV8" s="484"/>
      <c r="CW8" s="484"/>
      <c r="CX8" s="484"/>
      <c r="CY8" s="484"/>
      <c r="CZ8" s="484"/>
      <c r="DA8" s="485"/>
      <c r="DB8" s="483">
        <v>0.39</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4432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-122762</v>
      </c>
      <c r="BO9" s="444"/>
      <c r="BP9" s="444"/>
      <c r="BQ9" s="444"/>
      <c r="BR9" s="444"/>
      <c r="BS9" s="444"/>
      <c r="BT9" s="444"/>
      <c r="BU9" s="445"/>
      <c r="BV9" s="443">
        <v>159457</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22.4</v>
      </c>
      <c r="CU9" s="441"/>
      <c r="CV9" s="441"/>
      <c r="CW9" s="441"/>
      <c r="CX9" s="441"/>
      <c r="CY9" s="441"/>
      <c r="CZ9" s="441"/>
      <c r="DA9" s="442"/>
      <c r="DB9" s="440">
        <v>22.4</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4838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93145</v>
      </c>
      <c r="BO10" s="444"/>
      <c r="BP10" s="444"/>
      <c r="BQ10" s="444"/>
      <c r="BR10" s="444"/>
      <c r="BS10" s="444"/>
      <c r="BT10" s="444"/>
      <c r="BU10" s="445"/>
      <c r="BV10" s="443">
        <v>81782</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331363</v>
      </c>
      <c r="BO11" s="444"/>
      <c r="BP11" s="444"/>
      <c r="BQ11" s="444"/>
      <c r="BR11" s="444"/>
      <c r="BS11" s="444"/>
      <c r="BT11" s="444"/>
      <c r="BU11" s="445"/>
      <c r="BV11" s="443">
        <v>378700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4227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77304</v>
      </c>
      <c r="BO12" s="444"/>
      <c r="BP12" s="444"/>
      <c r="BQ12" s="444"/>
      <c r="BR12" s="444"/>
      <c r="BS12" s="444"/>
      <c r="BT12" s="444"/>
      <c r="BU12" s="445"/>
      <c r="BV12" s="443">
        <v>274493</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4165</v>
      </c>
      <c r="S13" s="528"/>
      <c r="T13" s="528"/>
      <c r="U13" s="528"/>
      <c r="V13" s="529"/>
      <c r="W13" s="459" t="s">
        <v>131</v>
      </c>
      <c r="X13" s="460"/>
      <c r="Y13" s="460"/>
      <c r="Z13" s="460"/>
      <c r="AA13" s="460"/>
      <c r="AB13" s="450"/>
      <c r="AC13" s="494">
        <v>797</v>
      </c>
      <c r="AD13" s="495"/>
      <c r="AE13" s="495"/>
      <c r="AF13" s="495"/>
      <c r="AG13" s="537"/>
      <c r="AH13" s="494">
        <v>945</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224442</v>
      </c>
      <c r="BO13" s="444"/>
      <c r="BP13" s="444"/>
      <c r="BQ13" s="444"/>
      <c r="BR13" s="444"/>
      <c r="BS13" s="444"/>
      <c r="BT13" s="444"/>
      <c r="BU13" s="445"/>
      <c r="BV13" s="443">
        <v>345446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12.8</v>
      </c>
      <c r="CU13" s="441"/>
      <c r="CV13" s="441"/>
      <c r="CW13" s="441"/>
      <c r="CX13" s="441"/>
      <c r="CY13" s="441"/>
      <c r="CZ13" s="441"/>
      <c r="DA13" s="442"/>
      <c r="DB13" s="440">
        <v>13.4</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4306</v>
      </c>
      <c r="S14" s="528"/>
      <c r="T14" s="528"/>
      <c r="U14" s="528"/>
      <c r="V14" s="529"/>
      <c r="W14" s="433"/>
      <c r="X14" s="434"/>
      <c r="Y14" s="434"/>
      <c r="Z14" s="434"/>
      <c r="AA14" s="434"/>
      <c r="AB14" s="423"/>
      <c r="AC14" s="530">
        <v>33.299999999999997</v>
      </c>
      <c r="AD14" s="531"/>
      <c r="AE14" s="531"/>
      <c r="AF14" s="531"/>
      <c r="AG14" s="532"/>
      <c r="AH14" s="530">
        <v>34.299999999999997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4241</v>
      </c>
      <c r="S15" s="528"/>
      <c r="T15" s="528"/>
      <c r="U15" s="528"/>
      <c r="V15" s="529"/>
      <c r="W15" s="459" t="s">
        <v>137</v>
      </c>
      <c r="X15" s="460"/>
      <c r="Y15" s="460"/>
      <c r="Z15" s="460"/>
      <c r="AA15" s="460"/>
      <c r="AB15" s="450"/>
      <c r="AC15" s="494">
        <v>337</v>
      </c>
      <c r="AD15" s="495"/>
      <c r="AE15" s="495"/>
      <c r="AF15" s="495"/>
      <c r="AG15" s="537"/>
      <c r="AH15" s="494">
        <v>489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1421836</v>
      </c>
      <c r="BO15" s="407"/>
      <c r="BP15" s="407"/>
      <c r="BQ15" s="407"/>
      <c r="BR15" s="407"/>
      <c r="BS15" s="407"/>
      <c r="BT15" s="407"/>
      <c r="BU15" s="408"/>
      <c r="BV15" s="406">
        <v>1489609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14.1</v>
      </c>
      <c r="AD16" s="531"/>
      <c r="AE16" s="531"/>
      <c r="AF16" s="531"/>
      <c r="AG16" s="532"/>
      <c r="AH16" s="530">
        <v>17.8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4034566</v>
      </c>
      <c r="BO16" s="444"/>
      <c r="BP16" s="444"/>
      <c r="BQ16" s="444"/>
      <c r="BR16" s="444"/>
      <c r="BS16" s="444"/>
      <c r="BT16" s="444"/>
      <c r="BU16" s="445"/>
      <c r="BV16" s="443">
        <v>3906573</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1258</v>
      </c>
      <c r="AD17" s="495"/>
      <c r="AE17" s="495"/>
      <c r="AF17" s="495"/>
      <c r="AG17" s="537"/>
      <c r="AH17" s="494">
        <v>1318</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1819829</v>
      </c>
      <c r="BO17" s="444"/>
      <c r="BP17" s="444"/>
      <c r="BQ17" s="444"/>
      <c r="BR17" s="444"/>
      <c r="BS17" s="444"/>
      <c r="BT17" s="444"/>
      <c r="BU17" s="445"/>
      <c r="BV17" s="443">
        <v>1915935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405.38</v>
      </c>
      <c r="M18" s="567"/>
      <c r="N18" s="567"/>
      <c r="O18" s="567"/>
      <c r="P18" s="567"/>
      <c r="Q18" s="567"/>
      <c r="R18" s="568"/>
      <c r="S18" s="568"/>
      <c r="T18" s="568"/>
      <c r="U18" s="568"/>
      <c r="V18" s="569"/>
      <c r="W18" s="461"/>
      <c r="X18" s="462"/>
      <c r="Y18" s="462"/>
      <c r="Z18" s="462"/>
      <c r="AA18" s="462"/>
      <c r="AB18" s="453"/>
      <c r="AC18" s="570">
        <v>52.6</v>
      </c>
      <c r="AD18" s="571"/>
      <c r="AE18" s="571"/>
      <c r="AF18" s="571"/>
      <c r="AG18" s="572"/>
      <c r="AH18" s="570">
        <v>47.9</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4045073</v>
      </c>
      <c r="BO18" s="444"/>
      <c r="BP18" s="444"/>
      <c r="BQ18" s="444"/>
      <c r="BR18" s="444"/>
      <c r="BS18" s="444"/>
      <c r="BT18" s="444"/>
      <c r="BU18" s="445"/>
      <c r="BV18" s="443">
        <v>3763468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11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6501096</v>
      </c>
      <c r="BO19" s="444"/>
      <c r="BP19" s="444"/>
      <c r="BQ19" s="444"/>
      <c r="BR19" s="444"/>
      <c r="BS19" s="444"/>
      <c r="BT19" s="444"/>
      <c r="BU19" s="445"/>
      <c r="BV19" s="443">
        <v>6777871</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1930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12020395</v>
      </c>
      <c r="BO22" s="407"/>
      <c r="BP22" s="407"/>
      <c r="BQ22" s="407"/>
      <c r="BR22" s="407"/>
      <c r="BS22" s="407"/>
      <c r="BT22" s="407"/>
      <c r="BU22" s="408"/>
      <c r="BV22" s="406">
        <v>11566150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10860563</v>
      </c>
      <c r="BO23" s="444"/>
      <c r="BP23" s="444"/>
      <c r="BQ23" s="444"/>
      <c r="BR23" s="444"/>
      <c r="BS23" s="444"/>
      <c r="BT23" s="444"/>
      <c r="BU23" s="445"/>
      <c r="BV23" s="443">
        <v>10368294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7700</v>
      </c>
      <c r="R24" s="495"/>
      <c r="S24" s="495"/>
      <c r="T24" s="495"/>
      <c r="U24" s="495"/>
      <c r="V24" s="537"/>
      <c r="W24" s="589"/>
      <c r="X24" s="590"/>
      <c r="Y24" s="591"/>
      <c r="Z24" s="493" t="s">
        <v>161</v>
      </c>
      <c r="AA24" s="473"/>
      <c r="AB24" s="473"/>
      <c r="AC24" s="473"/>
      <c r="AD24" s="473"/>
      <c r="AE24" s="473"/>
      <c r="AF24" s="473"/>
      <c r="AG24" s="474"/>
      <c r="AH24" s="494">
        <v>105</v>
      </c>
      <c r="AI24" s="495"/>
      <c r="AJ24" s="495"/>
      <c r="AK24" s="495"/>
      <c r="AL24" s="537"/>
      <c r="AM24" s="494">
        <v>329595</v>
      </c>
      <c r="AN24" s="495"/>
      <c r="AO24" s="495"/>
      <c r="AP24" s="495"/>
      <c r="AQ24" s="495"/>
      <c r="AR24" s="537"/>
      <c r="AS24" s="494">
        <v>3139</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9908835</v>
      </c>
      <c r="BO24" s="444"/>
      <c r="BP24" s="444"/>
      <c r="BQ24" s="444"/>
      <c r="BR24" s="444"/>
      <c r="BS24" s="444"/>
      <c r="BT24" s="444"/>
      <c r="BU24" s="445"/>
      <c r="BV24" s="443">
        <v>9243664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6400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3927926</v>
      </c>
      <c r="BO25" s="407"/>
      <c r="BP25" s="407"/>
      <c r="BQ25" s="407"/>
      <c r="BR25" s="407"/>
      <c r="BS25" s="407"/>
      <c r="BT25" s="407"/>
      <c r="BU25" s="408"/>
      <c r="BV25" s="406">
        <v>3586417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6000</v>
      </c>
      <c r="R26" s="495"/>
      <c r="S26" s="495"/>
      <c r="T26" s="495"/>
      <c r="U26" s="495"/>
      <c r="V26" s="537"/>
      <c r="W26" s="589"/>
      <c r="X26" s="590"/>
      <c r="Y26" s="591"/>
      <c r="Z26" s="493" t="s">
        <v>167</v>
      </c>
      <c r="AA26" s="595"/>
      <c r="AB26" s="595"/>
      <c r="AC26" s="595"/>
      <c r="AD26" s="595"/>
      <c r="AE26" s="595"/>
      <c r="AF26" s="595"/>
      <c r="AG26" s="596"/>
      <c r="AH26" s="494">
        <v>1</v>
      </c>
      <c r="AI26" s="495"/>
      <c r="AJ26" s="495"/>
      <c r="AK26" s="495"/>
      <c r="AL26" s="537"/>
      <c r="AM26" s="494" t="s">
        <v>168</v>
      </c>
      <c r="AN26" s="495"/>
      <c r="AO26" s="495"/>
      <c r="AP26" s="495"/>
      <c r="AQ26" s="495"/>
      <c r="AR26" s="537"/>
      <c r="AS26" s="494" t="s">
        <v>168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3000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139854</v>
      </c>
      <c r="BO27" s="563"/>
      <c r="BP27" s="563"/>
      <c r="BQ27" s="563"/>
      <c r="BR27" s="563"/>
      <c r="BS27" s="563"/>
      <c r="BT27" s="563"/>
      <c r="BU27" s="564"/>
      <c r="BV27" s="562">
        <v>139832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2400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831691</v>
      </c>
      <c r="BO28" s="407"/>
      <c r="BP28" s="407"/>
      <c r="BQ28" s="407"/>
      <c r="BR28" s="407"/>
      <c r="BS28" s="407"/>
      <c r="BT28" s="407"/>
      <c r="BU28" s="408"/>
      <c r="BV28" s="406">
        <v>815850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9</v>
      </c>
      <c r="M29" s="495"/>
      <c r="N29" s="495"/>
      <c r="O29" s="495"/>
      <c r="P29" s="537"/>
      <c r="Q29" s="494">
        <v>2000</v>
      </c>
      <c r="R29" s="495"/>
      <c r="S29" s="495"/>
      <c r="T29" s="495"/>
      <c r="U29" s="495"/>
      <c r="V29" s="537"/>
      <c r="W29" s="592"/>
      <c r="X29" s="593"/>
      <c r="Y29" s="594"/>
      <c r="Z29" s="493" t="s">
        <v>177</v>
      </c>
      <c r="AA29" s="473"/>
      <c r="AB29" s="473"/>
      <c r="AC29" s="473"/>
      <c r="AD29" s="473"/>
      <c r="AE29" s="473"/>
      <c r="AF29" s="473"/>
      <c r="AG29" s="474"/>
      <c r="AH29" s="494">
        <v>105</v>
      </c>
      <c r="AI29" s="495"/>
      <c r="AJ29" s="495"/>
      <c r="AK29" s="495"/>
      <c r="AL29" s="537"/>
      <c r="AM29" s="494">
        <v>329595</v>
      </c>
      <c r="AN29" s="495"/>
      <c r="AO29" s="495"/>
      <c r="AP29" s="495"/>
      <c r="AQ29" s="495"/>
      <c r="AR29" s="537"/>
      <c r="AS29" s="494">
        <v>3139</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1754318</v>
      </c>
      <c r="BO29" s="444"/>
      <c r="BP29" s="444"/>
      <c r="BQ29" s="444"/>
      <c r="BR29" s="444"/>
      <c r="BS29" s="444"/>
      <c r="BT29" s="444"/>
      <c r="BU29" s="445"/>
      <c r="BV29" s="443">
        <v>2074285</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99.3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6553675</v>
      </c>
      <c r="BO30" s="563"/>
      <c r="BP30" s="563"/>
      <c r="BQ30" s="563"/>
      <c r="BR30" s="563"/>
      <c r="BS30" s="563"/>
      <c r="BT30" s="563"/>
      <c r="BU30" s="564"/>
      <c r="BV30" s="562">
        <v>6713704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簡易水道事業会計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安平・厚真行政事務組合</v>
      </c>
      <c r="BZ34" s="634"/>
      <c r="CA34" s="634"/>
      <c r="CB34" s="634"/>
      <c r="CC34" s="634"/>
      <c r="CD34" s="634"/>
      <c r="CE34" s="634"/>
      <c r="CF34" s="634"/>
      <c r="CG34" s="634"/>
      <c r="CH34" s="634"/>
      <c r="CI34" s="634"/>
      <c r="CJ34" s="634"/>
      <c r="CK34" s="634"/>
      <c r="CL34" s="634"/>
      <c r="CM34" s="634"/>
      <c r="CN34" s="169"/>
      <c r="CO34" s="633">
        <f>IF(CQ34="","",MAX(C34:D43,U34:V43,AM34:AN43,BE34:BF43,BW34:BX43)+1)</f>
        <v>11</v>
      </c>
      <c r="CP34" s="633"/>
      <c r="CQ34" s="634" t="str">
        <f>IF('各会計、関係団体の財政状況及び健全化判断比率'!BS7="","",'各会計、関係団体の財政状況及び健全化判断比率'!BS7)</f>
        <v>厚真町土地開発公社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IF('各会計、関係団体の財政状況及び健全化判断比率'!B33="","",'各会計、関係団体の財政状況及び健全化判断比率'!B33)</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胆振東部消防組合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介護保険事業特別会計保険事業勘定</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胆振東部日高西部衛生組合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介護保険事業特別会計介護サービス事業勘定</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t="str">
        <f t="shared" si="2"/>
        <v/>
      </c>
      <c r="BX37" s="633"/>
      <c r="BY37" s="634" t="str">
        <f>IF('各会計、関係団体の財政状況及び健全化判断比率'!B71="","",'各会計、関係団体の財政状況及び健全化判断比率'!B71)</f>
        <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l8i2U0amsQOIYxuLXr1Qh9YitTUXAE5bPX2TPjxtRzfbC3gpxnbxkCS718ePTuMajE45NWuazrmMFlsrxhHUpg==" saltValue="LyRxriqIsMJuVf5Ig1iwG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1618169</v>
      </c>
      <c r="S5" s="649"/>
      <c r="T5" s="649"/>
      <c r="U5" s="649"/>
      <c r="V5" s="649"/>
      <c r="W5" s="649"/>
      <c r="X5" s="649"/>
      <c r="Y5" s="650"/>
      <c r="Z5" s="651">
        <v>12.7</v>
      </c>
      <c r="AA5" s="651"/>
      <c r="AB5" s="651"/>
      <c r="AC5" s="651"/>
      <c r="AD5" s="652">
        <v>1618169</v>
      </c>
      <c r="AE5" s="652"/>
      <c r="AF5" s="652"/>
      <c r="AG5" s="652"/>
      <c r="AH5" s="652"/>
      <c r="AI5" s="652"/>
      <c r="AJ5" s="652"/>
      <c r="AK5" s="652"/>
      <c r="AL5" s="653">
        <v>35.799999999999997</v>
      </c>
      <c r="AM5" s="654"/>
      <c r="AN5" s="654"/>
      <c r="AO5" s="655"/>
      <c r="AP5" s="645" t="s">
        <v>216</v>
      </c>
      <c r="AQ5" s="646"/>
      <c r="AR5" s="646"/>
      <c r="AS5" s="646"/>
      <c r="AT5" s="646"/>
      <c r="AU5" s="646"/>
      <c r="AV5" s="646"/>
      <c r="AW5" s="646"/>
      <c r="AX5" s="646"/>
      <c r="AY5" s="646"/>
      <c r="AZ5" s="646"/>
      <c r="BA5" s="646"/>
      <c r="BB5" s="646"/>
      <c r="BC5" s="646"/>
      <c r="BD5" s="646"/>
      <c r="BE5" s="646"/>
      <c r="BF5" s="647"/>
      <c r="BG5" s="659">
        <v>1618169</v>
      </c>
      <c r="BH5" s="660"/>
      <c r="BI5" s="660"/>
      <c r="BJ5" s="660"/>
      <c r="BK5" s="660"/>
      <c r="BL5" s="660"/>
      <c r="BM5" s="660"/>
      <c r="BN5" s="661"/>
      <c r="BO5" s="662">
        <v>100</v>
      </c>
      <c r="BP5" s="662"/>
      <c r="BQ5" s="662"/>
      <c r="BR5" s="662"/>
      <c r="BS5" s="663">
        <v>20550</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108126</v>
      </c>
      <c r="S6" s="660"/>
      <c r="T6" s="660"/>
      <c r="U6" s="660"/>
      <c r="V6" s="660"/>
      <c r="W6" s="660"/>
      <c r="X6" s="660"/>
      <c r="Y6" s="661"/>
      <c r="Z6" s="662">
        <v>0.9</v>
      </c>
      <c r="AA6" s="662"/>
      <c r="AB6" s="662"/>
      <c r="AC6" s="662"/>
      <c r="AD6" s="663">
        <v>108126</v>
      </c>
      <c r="AE6" s="663"/>
      <c r="AF6" s="663"/>
      <c r="AG6" s="663"/>
      <c r="AH6" s="663"/>
      <c r="AI6" s="663"/>
      <c r="AJ6" s="663"/>
      <c r="AK6" s="663"/>
      <c r="AL6" s="664">
        <v>2.4</v>
      </c>
      <c r="AM6" s="665"/>
      <c r="AN6" s="665"/>
      <c r="AO6" s="666"/>
      <c r="AP6" s="656" t="s">
        <v>221</v>
      </c>
      <c r="AQ6" s="657"/>
      <c r="AR6" s="657"/>
      <c r="AS6" s="657"/>
      <c r="AT6" s="657"/>
      <c r="AU6" s="657"/>
      <c r="AV6" s="657"/>
      <c r="AW6" s="657"/>
      <c r="AX6" s="657"/>
      <c r="AY6" s="657"/>
      <c r="AZ6" s="657"/>
      <c r="BA6" s="657"/>
      <c r="BB6" s="657"/>
      <c r="BC6" s="657"/>
      <c r="BD6" s="657"/>
      <c r="BE6" s="657"/>
      <c r="BF6" s="658"/>
      <c r="BG6" s="659">
        <v>1618169</v>
      </c>
      <c r="BH6" s="660"/>
      <c r="BI6" s="660"/>
      <c r="BJ6" s="660"/>
      <c r="BK6" s="660"/>
      <c r="BL6" s="660"/>
      <c r="BM6" s="660"/>
      <c r="BN6" s="661"/>
      <c r="BO6" s="662">
        <v>100</v>
      </c>
      <c r="BP6" s="662"/>
      <c r="BQ6" s="662"/>
      <c r="BR6" s="662"/>
      <c r="BS6" s="663">
        <v>20550</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80384</v>
      </c>
      <c r="CS6" s="660"/>
      <c r="CT6" s="660"/>
      <c r="CU6" s="660"/>
      <c r="CV6" s="660"/>
      <c r="CW6" s="660"/>
      <c r="CX6" s="660"/>
      <c r="CY6" s="661"/>
      <c r="CZ6" s="653">
        <v>0.7</v>
      </c>
      <c r="DA6" s="654"/>
      <c r="DB6" s="654"/>
      <c r="DC6" s="670"/>
      <c r="DD6" s="668">
        <v>1597</v>
      </c>
      <c r="DE6" s="660"/>
      <c r="DF6" s="660"/>
      <c r="DG6" s="660"/>
      <c r="DH6" s="660"/>
      <c r="DI6" s="660"/>
      <c r="DJ6" s="660"/>
      <c r="DK6" s="660"/>
      <c r="DL6" s="660"/>
      <c r="DM6" s="660"/>
      <c r="DN6" s="660"/>
      <c r="DO6" s="660"/>
      <c r="DP6" s="661"/>
      <c r="DQ6" s="668">
        <v>76247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273</v>
      </c>
      <c r="S7" s="660"/>
      <c r="T7" s="660"/>
      <c r="U7" s="660"/>
      <c r="V7" s="660"/>
      <c r="W7" s="660"/>
      <c r="X7" s="660"/>
      <c r="Y7" s="661"/>
      <c r="Z7" s="662">
        <v>0</v>
      </c>
      <c r="AA7" s="662"/>
      <c r="AB7" s="662"/>
      <c r="AC7" s="662"/>
      <c r="AD7" s="663">
        <v>273</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324886</v>
      </c>
      <c r="BH7" s="660"/>
      <c r="BI7" s="660"/>
      <c r="BJ7" s="660"/>
      <c r="BK7" s="660"/>
      <c r="BL7" s="660"/>
      <c r="BM7" s="660"/>
      <c r="BN7" s="661"/>
      <c r="BO7" s="662">
        <v>20.100000000000001</v>
      </c>
      <c r="BP7" s="662"/>
      <c r="BQ7" s="662"/>
      <c r="BR7" s="662"/>
      <c r="BS7" s="663">
        <v>20550</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2109251</v>
      </c>
      <c r="CS7" s="660"/>
      <c r="CT7" s="660"/>
      <c r="CU7" s="660"/>
      <c r="CV7" s="660"/>
      <c r="CW7" s="660"/>
      <c r="CX7" s="660"/>
      <c r="CY7" s="661"/>
      <c r="CZ7" s="662">
        <v>17.399999999999999</v>
      </c>
      <c r="DA7" s="662"/>
      <c r="DB7" s="662"/>
      <c r="DC7" s="662"/>
      <c r="DD7" s="668">
        <v>98105</v>
      </c>
      <c r="DE7" s="660"/>
      <c r="DF7" s="660"/>
      <c r="DG7" s="660"/>
      <c r="DH7" s="660"/>
      <c r="DI7" s="660"/>
      <c r="DJ7" s="660"/>
      <c r="DK7" s="660"/>
      <c r="DL7" s="660"/>
      <c r="DM7" s="660"/>
      <c r="DN7" s="660"/>
      <c r="DO7" s="660"/>
      <c r="DP7" s="661"/>
      <c r="DQ7" s="668">
        <v>1120945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2592</v>
      </c>
      <c r="S8" s="660"/>
      <c r="T8" s="660"/>
      <c r="U8" s="660"/>
      <c r="V8" s="660"/>
      <c r="W8" s="660"/>
      <c r="X8" s="660"/>
      <c r="Y8" s="661"/>
      <c r="Z8" s="662">
        <v>0</v>
      </c>
      <c r="AA8" s="662"/>
      <c r="AB8" s="662"/>
      <c r="AC8" s="662"/>
      <c r="AD8" s="663">
        <v>2592</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6626</v>
      </c>
      <c r="BH8" s="660"/>
      <c r="BI8" s="660"/>
      <c r="BJ8" s="660"/>
      <c r="BK8" s="660"/>
      <c r="BL8" s="660"/>
      <c r="BM8" s="660"/>
      <c r="BN8" s="661"/>
      <c r="BO8" s="662">
        <v>0.4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1341889</v>
      </c>
      <c r="CS8" s="660"/>
      <c r="CT8" s="660"/>
      <c r="CU8" s="660"/>
      <c r="CV8" s="660"/>
      <c r="CW8" s="660"/>
      <c r="CX8" s="660"/>
      <c r="CY8" s="661"/>
      <c r="CZ8" s="662">
        <v>11.1</v>
      </c>
      <c r="DA8" s="662"/>
      <c r="DB8" s="662"/>
      <c r="DC8" s="662"/>
      <c r="DD8" s="668">
        <v>12730</v>
      </c>
      <c r="DE8" s="660"/>
      <c r="DF8" s="660"/>
      <c r="DG8" s="660"/>
      <c r="DH8" s="660"/>
      <c r="DI8" s="660"/>
      <c r="DJ8" s="660"/>
      <c r="DK8" s="660"/>
      <c r="DL8" s="660"/>
      <c r="DM8" s="660"/>
      <c r="DN8" s="660"/>
      <c r="DO8" s="660"/>
      <c r="DP8" s="661"/>
      <c r="DQ8" s="668">
        <v>685951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3987</v>
      </c>
      <c r="S9" s="660"/>
      <c r="T9" s="660"/>
      <c r="U9" s="660"/>
      <c r="V9" s="660"/>
      <c r="W9" s="660"/>
      <c r="X9" s="660"/>
      <c r="Y9" s="661"/>
      <c r="Z9" s="662">
        <v>0</v>
      </c>
      <c r="AA9" s="662"/>
      <c r="AB9" s="662"/>
      <c r="AC9" s="662"/>
      <c r="AD9" s="663">
        <v>3987</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204961</v>
      </c>
      <c r="BH9" s="660"/>
      <c r="BI9" s="660"/>
      <c r="BJ9" s="660"/>
      <c r="BK9" s="660"/>
      <c r="BL9" s="660"/>
      <c r="BM9" s="660"/>
      <c r="BN9" s="661"/>
      <c r="BO9" s="662">
        <v>12.7</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584483</v>
      </c>
      <c r="CS9" s="660"/>
      <c r="CT9" s="660"/>
      <c r="CU9" s="660"/>
      <c r="CV9" s="660"/>
      <c r="CW9" s="660"/>
      <c r="CX9" s="660"/>
      <c r="CY9" s="661"/>
      <c r="CZ9" s="662">
        <v>4.8</v>
      </c>
      <c r="DA9" s="662"/>
      <c r="DB9" s="662"/>
      <c r="DC9" s="662"/>
      <c r="DD9" s="668">
        <v>17820</v>
      </c>
      <c r="DE9" s="660"/>
      <c r="DF9" s="660"/>
      <c r="DG9" s="660"/>
      <c r="DH9" s="660"/>
      <c r="DI9" s="660"/>
      <c r="DJ9" s="660"/>
      <c r="DK9" s="660"/>
      <c r="DL9" s="660"/>
      <c r="DM9" s="660"/>
      <c r="DN9" s="660"/>
      <c r="DO9" s="660"/>
      <c r="DP9" s="661"/>
      <c r="DQ9" s="668">
        <v>543114</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24803</v>
      </c>
      <c r="BH10" s="660"/>
      <c r="BI10" s="660"/>
      <c r="BJ10" s="660"/>
      <c r="BK10" s="660"/>
      <c r="BL10" s="660"/>
      <c r="BM10" s="660"/>
      <c r="BN10" s="661"/>
      <c r="BO10" s="662">
        <v>1.5</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26417</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23667</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128196</v>
      </c>
      <c r="S11" s="660"/>
      <c r="T11" s="660"/>
      <c r="U11" s="660"/>
      <c r="V11" s="660"/>
      <c r="W11" s="660"/>
      <c r="X11" s="660"/>
      <c r="Y11" s="661"/>
      <c r="Z11" s="664">
        <v>1</v>
      </c>
      <c r="AA11" s="665"/>
      <c r="AB11" s="665"/>
      <c r="AC11" s="671"/>
      <c r="AD11" s="668">
        <v>128196</v>
      </c>
      <c r="AE11" s="660"/>
      <c r="AF11" s="660"/>
      <c r="AG11" s="660"/>
      <c r="AH11" s="660"/>
      <c r="AI11" s="660"/>
      <c r="AJ11" s="660"/>
      <c r="AK11" s="661"/>
      <c r="AL11" s="664">
        <v>2.8</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88496</v>
      </c>
      <c r="BH11" s="660"/>
      <c r="BI11" s="660"/>
      <c r="BJ11" s="660"/>
      <c r="BK11" s="660"/>
      <c r="BL11" s="660"/>
      <c r="BM11" s="660"/>
      <c r="BN11" s="661"/>
      <c r="BO11" s="662">
        <v>5.5</v>
      </c>
      <c r="BP11" s="662"/>
      <c r="BQ11" s="662"/>
      <c r="BR11" s="662"/>
      <c r="BS11" s="663">
        <v>20550</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1286287</v>
      </c>
      <c r="CS11" s="660"/>
      <c r="CT11" s="660"/>
      <c r="CU11" s="660"/>
      <c r="CV11" s="660"/>
      <c r="CW11" s="660"/>
      <c r="CX11" s="660"/>
      <c r="CY11" s="661"/>
      <c r="CZ11" s="662">
        <v>10.6</v>
      </c>
      <c r="DA11" s="662"/>
      <c r="DB11" s="662"/>
      <c r="DC11" s="662"/>
      <c r="DD11" s="668">
        <v>589942</v>
      </c>
      <c r="DE11" s="660"/>
      <c r="DF11" s="660"/>
      <c r="DG11" s="660"/>
      <c r="DH11" s="660"/>
      <c r="DI11" s="660"/>
      <c r="DJ11" s="660"/>
      <c r="DK11" s="660"/>
      <c r="DL11" s="660"/>
      <c r="DM11" s="660"/>
      <c r="DN11" s="660"/>
      <c r="DO11" s="660"/>
      <c r="DP11" s="661"/>
      <c r="DQ11" s="668">
        <v>334719</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1246206</v>
      </c>
      <c r="BH12" s="660"/>
      <c r="BI12" s="660"/>
      <c r="BJ12" s="660"/>
      <c r="BK12" s="660"/>
      <c r="BL12" s="660"/>
      <c r="BM12" s="660"/>
      <c r="BN12" s="661"/>
      <c r="BO12" s="662">
        <v>77</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203262</v>
      </c>
      <c r="CS12" s="660"/>
      <c r="CT12" s="660"/>
      <c r="CU12" s="660"/>
      <c r="CV12" s="660"/>
      <c r="CW12" s="660"/>
      <c r="CX12" s="660"/>
      <c r="CY12" s="661"/>
      <c r="CZ12" s="662">
        <v>1.7</v>
      </c>
      <c r="DA12" s="662"/>
      <c r="DB12" s="662"/>
      <c r="DC12" s="662"/>
      <c r="DD12" s="668">
        <v>9523</v>
      </c>
      <c r="DE12" s="660"/>
      <c r="DF12" s="660"/>
      <c r="DG12" s="660"/>
      <c r="DH12" s="660"/>
      <c r="DI12" s="660"/>
      <c r="DJ12" s="660"/>
      <c r="DK12" s="660"/>
      <c r="DL12" s="660"/>
      <c r="DM12" s="660"/>
      <c r="DN12" s="660"/>
      <c r="DO12" s="660"/>
      <c r="DP12" s="661"/>
      <c r="DQ12" s="668">
        <v>129692</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1177094</v>
      </c>
      <c r="BH13" s="660"/>
      <c r="BI13" s="660"/>
      <c r="BJ13" s="660"/>
      <c r="BK13" s="660"/>
      <c r="BL13" s="660"/>
      <c r="BM13" s="660"/>
      <c r="BN13" s="661"/>
      <c r="BO13" s="662">
        <v>72.7</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2688872</v>
      </c>
      <c r="CS13" s="660"/>
      <c r="CT13" s="660"/>
      <c r="CU13" s="660"/>
      <c r="CV13" s="660"/>
      <c r="CW13" s="660"/>
      <c r="CX13" s="660"/>
      <c r="CY13" s="661"/>
      <c r="CZ13" s="662">
        <v>22.1</v>
      </c>
      <c r="DA13" s="662"/>
      <c r="DB13" s="662"/>
      <c r="DC13" s="662"/>
      <c r="DD13" s="668">
        <v>2187300</v>
      </c>
      <c r="DE13" s="660"/>
      <c r="DF13" s="660"/>
      <c r="DG13" s="660"/>
      <c r="DH13" s="660"/>
      <c r="DI13" s="660"/>
      <c r="DJ13" s="660"/>
      <c r="DK13" s="660"/>
      <c r="DL13" s="660"/>
      <c r="DM13" s="660"/>
      <c r="DN13" s="660"/>
      <c r="DO13" s="660"/>
      <c r="DP13" s="661"/>
      <c r="DQ13" s="668">
        <v>566364</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17195</v>
      </c>
      <c r="BH14" s="660"/>
      <c r="BI14" s="660"/>
      <c r="BJ14" s="660"/>
      <c r="BK14" s="660"/>
      <c r="BL14" s="660"/>
      <c r="BM14" s="660"/>
      <c r="BN14" s="661"/>
      <c r="BO14" s="662">
        <v>1.1000000000000001</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755230</v>
      </c>
      <c r="CS14" s="660"/>
      <c r="CT14" s="660"/>
      <c r="CU14" s="660"/>
      <c r="CV14" s="660"/>
      <c r="CW14" s="660"/>
      <c r="CX14" s="660"/>
      <c r="CY14" s="661"/>
      <c r="CZ14" s="662">
        <v>6.2</v>
      </c>
      <c r="DA14" s="662"/>
      <c r="DB14" s="662"/>
      <c r="DC14" s="662"/>
      <c r="DD14" s="668">
        <v>340878</v>
      </c>
      <c r="DE14" s="660"/>
      <c r="DF14" s="660"/>
      <c r="DG14" s="660"/>
      <c r="DH14" s="660"/>
      <c r="DI14" s="660"/>
      <c r="DJ14" s="660"/>
      <c r="DK14" s="660"/>
      <c r="DL14" s="660"/>
      <c r="DM14" s="660"/>
      <c r="DN14" s="660"/>
      <c r="DO14" s="660"/>
      <c r="DP14" s="661"/>
      <c r="DQ14" s="668">
        <v>354791</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8718</v>
      </c>
      <c r="S15" s="660"/>
      <c r="T15" s="660"/>
      <c r="U15" s="660"/>
      <c r="V15" s="660"/>
      <c r="W15" s="660"/>
      <c r="X15" s="660"/>
      <c r="Y15" s="661"/>
      <c r="Z15" s="662">
        <v>0.1</v>
      </c>
      <c r="AA15" s="662"/>
      <c r="AB15" s="662"/>
      <c r="AC15" s="662"/>
      <c r="AD15" s="663">
        <v>8718</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29882</v>
      </c>
      <c r="BH15" s="660"/>
      <c r="BI15" s="660"/>
      <c r="BJ15" s="660"/>
      <c r="BK15" s="660"/>
      <c r="BL15" s="660"/>
      <c r="BM15" s="660"/>
      <c r="BN15" s="661"/>
      <c r="BO15" s="662">
        <v>1.8</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1235541</v>
      </c>
      <c r="CS15" s="660"/>
      <c r="CT15" s="660"/>
      <c r="CU15" s="660"/>
      <c r="CV15" s="660"/>
      <c r="CW15" s="660"/>
      <c r="CX15" s="660"/>
      <c r="CY15" s="661"/>
      <c r="CZ15" s="662">
        <v>10.199999999999999</v>
      </c>
      <c r="DA15" s="662"/>
      <c r="DB15" s="662"/>
      <c r="DC15" s="662"/>
      <c r="DD15" s="668">
        <v>555646</v>
      </c>
      <c r="DE15" s="660"/>
      <c r="DF15" s="660"/>
      <c r="DG15" s="660"/>
      <c r="DH15" s="660"/>
      <c r="DI15" s="660"/>
      <c r="DJ15" s="660"/>
      <c r="DK15" s="660"/>
      <c r="DL15" s="660"/>
      <c r="DM15" s="660"/>
      <c r="DN15" s="660"/>
      <c r="DO15" s="660"/>
      <c r="DP15" s="661"/>
      <c r="DQ15" s="668">
        <v>563836</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12477</v>
      </c>
      <c r="S16" s="660"/>
      <c r="T16" s="660"/>
      <c r="U16" s="660"/>
      <c r="V16" s="660"/>
      <c r="W16" s="660"/>
      <c r="X16" s="660"/>
      <c r="Y16" s="661"/>
      <c r="Z16" s="662">
        <v>0.1</v>
      </c>
      <c r="AA16" s="662"/>
      <c r="AB16" s="662"/>
      <c r="AC16" s="662"/>
      <c r="AD16" s="663">
        <v>12477</v>
      </c>
      <c r="AE16" s="663"/>
      <c r="AF16" s="663"/>
      <c r="AG16" s="663"/>
      <c r="AH16" s="663"/>
      <c r="AI16" s="663"/>
      <c r="AJ16" s="663"/>
      <c r="AK16" s="663"/>
      <c r="AL16" s="664">
        <v>0.3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269488</v>
      </c>
      <c r="CS16" s="660"/>
      <c r="CT16" s="660"/>
      <c r="CU16" s="660"/>
      <c r="CV16" s="660"/>
      <c r="CW16" s="660"/>
      <c r="CX16" s="660"/>
      <c r="CY16" s="661"/>
      <c r="CZ16" s="662">
        <v>2.2000000000000002</v>
      </c>
      <c r="DA16" s="662"/>
      <c r="DB16" s="662"/>
      <c r="DC16" s="662"/>
      <c r="DD16" s="668" t="s">
        <v>122</v>
      </c>
      <c r="DE16" s="660"/>
      <c r="DF16" s="660"/>
      <c r="DG16" s="660"/>
      <c r="DH16" s="660"/>
      <c r="DI16" s="660"/>
      <c r="DJ16" s="660"/>
      <c r="DK16" s="660"/>
      <c r="DL16" s="660"/>
      <c r="DM16" s="660"/>
      <c r="DN16" s="660"/>
      <c r="DO16" s="660"/>
      <c r="DP16" s="661"/>
      <c r="DQ16" s="668">
        <v>93619</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22711</v>
      </c>
      <c r="S17" s="660"/>
      <c r="T17" s="660"/>
      <c r="U17" s="660"/>
      <c r="V17" s="660"/>
      <c r="W17" s="660"/>
      <c r="X17" s="660"/>
      <c r="Y17" s="661"/>
      <c r="Z17" s="662">
        <v>0.2</v>
      </c>
      <c r="AA17" s="662"/>
      <c r="AB17" s="662"/>
      <c r="AC17" s="662"/>
      <c r="AD17" s="663">
        <v>22711</v>
      </c>
      <c r="AE17" s="663"/>
      <c r="AF17" s="663"/>
      <c r="AG17" s="663"/>
      <c r="AH17" s="663"/>
      <c r="AI17" s="663"/>
      <c r="AJ17" s="663"/>
      <c r="AK17" s="663"/>
      <c r="AL17" s="664">
        <v>0.5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1559462</v>
      </c>
      <c r="CS17" s="660"/>
      <c r="CT17" s="660"/>
      <c r="CU17" s="660"/>
      <c r="CV17" s="660"/>
      <c r="CW17" s="660"/>
      <c r="CX17" s="660"/>
      <c r="CY17" s="661"/>
      <c r="CZ17" s="662">
        <v>12.8</v>
      </c>
      <c r="DA17" s="662"/>
      <c r="DB17" s="662"/>
      <c r="DC17" s="662"/>
      <c r="DD17" s="668" t="s">
        <v>122</v>
      </c>
      <c r="DE17" s="660"/>
      <c r="DF17" s="660"/>
      <c r="DG17" s="660"/>
      <c r="DH17" s="660"/>
      <c r="DI17" s="660"/>
      <c r="DJ17" s="660"/>
      <c r="DK17" s="660"/>
      <c r="DL17" s="660"/>
      <c r="DM17" s="660"/>
      <c r="DN17" s="660"/>
      <c r="DO17" s="660"/>
      <c r="DP17" s="661"/>
      <c r="DQ17" s="668">
        <v>1456662</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4417</v>
      </c>
      <c r="S18" s="660"/>
      <c r="T18" s="660"/>
      <c r="U18" s="660"/>
      <c r="V18" s="660"/>
      <c r="W18" s="660"/>
      <c r="X18" s="660"/>
      <c r="Y18" s="661"/>
      <c r="Z18" s="662">
        <v>0</v>
      </c>
      <c r="AA18" s="662"/>
      <c r="AB18" s="662"/>
      <c r="AC18" s="662"/>
      <c r="AD18" s="663">
        <v>4417</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18294</v>
      </c>
      <c r="S19" s="660"/>
      <c r="T19" s="660"/>
      <c r="U19" s="660"/>
      <c r="V19" s="660"/>
      <c r="W19" s="660"/>
      <c r="X19" s="660"/>
      <c r="Y19" s="661"/>
      <c r="Z19" s="662">
        <v>0.1</v>
      </c>
      <c r="AA19" s="662"/>
      <c r="AB19" s="662"/>
      <c r="AC19" s="662"/>
      <c r="AD19" s="663">
        <v>18294</v>
      </c>
      <c r="AE19" s="663"/>
      <c r="AF19" s="663"/>
      <c r="AG19" s="663"/>
      <c r="AH19" s="663"/>
      <c r="AI19" s="663"/>
      <c r="AJ19" s="663"/>
      <c r="AK19" s="663"/>
      <c r="AL19" s="664">
        <v>0.4</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12140566</v>
      </c>
      <c r="CS20" s="660"/>
      <c r="CT20" s="660"/>
      <c r="CU20" s="660"/>
      <c r="CV20" s="660"/>
      <c r="CW20" s="660"/>
      <c r="CX20" s="660"/>
      <c r="CY20" s="661"/>
      <c r="CZ20" s="662">
        <v>100</v>
      </c>
      <c r="DA20" s="662"/>
      <c r="DB20" s="662"/>
      <c r="DC20" s="662"/>
      <c r="DD20" s="668">
        <v>3813541</v>
      </c>
      <c r="DE20" s="660"/>
      <c r="DF20" s="660"/>
      <c r="DG20" s="660"/>
      <c r="DH20" s="660"/>
      <c r="DI20" s="660"/>
      <c r="DJ20" s="660"/>
      <c r="DK20" s="660"/>
      <c r="DL20" s="660"/>
      <c r="DM20" s="660"/>
      <c r="DN20" s="660"/>
      <c r="DO20" s="660"/>
      <c r="DP20" s="661"/>
      <c r="DQ20" s="668">
        <v>5949607</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3334695</v>
      </c>
      <c r="S21" s="660"/>
      <c r="T21" s="660"/>
      <c r="U21" s="660"/>
      <c r="V21" s="660"/>
      <c r="W21" s="660"/>
      <c r="X21" s="660"/>
      <c r="Y21" s="661"/>
      <c r="Z21" s="662">
        <v>26.3</v>
      </c>
      <c r="AA21" s="662"/>
      <c r="AB21" s="662"/>
      <c r="AC21" s="662"/>
      <c r="AD21" s="663">
        <v>2612730</v>
      </c>
      <c r="AE21" s="663"/>
      <c r="AF21" s="663"/>
      <c r="AG21" s="663"/>
      <c r="AH21" s="663"/>
      <c r="AI21" s="663"/>
      <c r="AJ21" s="663"/>
      <c r="AK21" s="663"/>
      <c r="AL21" s="664">
        <v>57.8</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2612730</v>
      </c>
      <c r="S22" s="660"/>
      <c r="T22" s="660"/>
      <c r="U22" s="660"/>
      <c r="V22" s="660"/>
      <c r="W22" s="660"/>
      <c r="X22" s="660"/>
      <c r="Y22" s="661"/>
      <c r="Z22" s="662">
        <v>20.6</v>
      </c>
      <c r="AA22" s="662"/>
      <c r="AB22" s="662"/>
      <c r="AC22" s="662"/>
      <c r="AD22" s="663">
        <v>2612730</v>
      </c>
      <c r="AE22" s="663"/>
      <c r="AF22" s="663"/>
      <c r="AG22" s="663"/>
      <c r="AH22" s="663"/>
      <c r="AI22" s="663"/>
      <c r="AJ22" s="663"/>
      <c r="AK22" s="663"/>
      <c r="AL22" s="664">
        <v>57.8</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721965</v>
      </c>
      <c r="S23" s="660"/>
      <c r="T23" s="660"/>
      <c r="U23" s="660"/>
      <c r="V23" s="660"/>
      <c r="W23" s="660"/>
      <c r="X23" s="660"/>
      <c r="Y23" s="661"/>
      <c r="Z23" s="662">
        <v>5.7</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3384139</v>
      </c>
      <c r="CS24" s="649"/>
      <c r="CT24" s="649"/>
      <c r="CU24" s="649"/>
      <c r="CV24" s="649"/>
      <c r="CW24" s="649"/>
      <c r="CX24" s="649"/>
      <c r="CY24" s="650"/>
      <c r="CZ24" s="653">
        <v>27.9</v>
      </c>
      <c r="DA24" s="654"/>
      <c r="DB24" s="654"/>
      <c r="DC24" s="670"/>
      <c r="DD24" s="691">
        <v>2800009</v>
      </c>
      <c r="DE24" s="649"/>
      <c r="DF24" s="649"/>
      <c r="DG24" s="649"/>
      <c r="DH24" s="649"/>
      <c r="DI24" s="649"/>
      <c r="DJ24" s="649"/>
      <c r="DK24" s="650"/>
      <c r="DL24" s="691">
        <v>2383784</v>
      </c>
      <c r="DM24" s="649"/>
      <c r="DN24" s="649"/>
      <c r="DO24" s="649"/>
      <c r="DP24" s="649"/>
      <c r="DQ24" s="649"/>
      <c r="DR24" s="649"/>
      <c r="DS24" s="649"/>
      <c r="DT24" s="649"/>
      <c r="DU24" s="649"/>
      <c r="DV24" s="650"/>
      <c r="DW24" s="653">
        <v>52.5</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5239944</v>
      </c>
      <c r="S25" s="660"/>
      <c r="T25" s="660"/>
      <c r="U25" s="660"/>
      <c r="V25" s="660"/>
      <c r="W25" s="660"/>
      <c r="X25" s="660"/>
      <c r="Y25" s="661"/>
      <c r="Z25" s="662">
        <v>41.3</v>
      </c>
      <c r="AA25" s="662"/>
      <c r="AB25" s="662"/>
      <c r="AC25" s="662"/>
      <c r="AD25" s="663">
        <v>4517979</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1337992</v>
      </c>
      <c r="CS25" s="680"/>
      <c r="CT25" s="680"/>
      <c r="CU25" s="680"/>
      <c r="CV25" s="680"/>
      <c r="CW25" s="680"/>
      <c r="CX25" s="680"/>
      <c r="CY25" s="681"/>
      <c r="CZ25" s="664">
        <v>11</v>
      </c>
      <c r="DA25" s="692"/>
      <c r="DB25" s="692"/>
      <c r="DC25" s="694"/>
      <c r="DD25" s="668">
        <v>1223649</v>
      </c>
      <c r="DE25" s="680"/>
      <c r="DF25" s="680"/>
      <c r="DG25" s="680"/>
      <c r="DH25" s="680"/>
      <c r="DI25" s="680"/>
      <c r="DJ25" s="680"/>
      <c r="DK25" s="681"/>
      <c r="DL25" s="668">
        <v>1192502</v>
      </c>
      <c r="DM25" s="680"/>
      <c r="DN25" s="680"/>
      <c r="DO25" s="680"/>
      <c r="DP25" s="680"/>
      <c r="DQ25" s="680"/>
      <c r="DR25" s="680"/>
      <c r="DS25" s="680"/>
      <c r="DT25" s="680"/>
      <c r="DU25" s="680"/>
      <c r="DV25" s="681"/>
      <c r="DW25" s="664">
        <v>26.3</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v>620</v>
      </c>
      <c r="S26" s="660"/>
      <c r="T26" s="660"/>
      <c r="U26" s="660"/>
      <c r="V26" s="660"/>
      <c r="W26" s="660"/>
      <c r="X26" s="660"/>
      <c r="Y26" s="661"/>
      <c r="Z26" s="662">
        <v>0</v>
      </c>
      <c r="AA26" s="662"/>
      <c r="AB26" s="662"/>
      <c r="AC26" s="662"/>
      <c r="AD26" s="663">
        <v>620</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862515</v>
      </c>
      <c r="CS26" s="660"/>
      <c r="CT26" s="660"/>
      <c r="CU26" s="660"/>
      <c r="CV26" s="660"/>
      <c r="CW26" s="660"/>
      <c r="CX26" s="660"/>
      <c r="CY26" s="661"/>
      <c r="CZ26" s="664">
        <v>7.1</v>
      </c>
      <c r="DA26" s="692"/>
      <c r="DB26" s="692"/>
      <c r="DC26" s="694"/>
      <c r="DD26" s="668">
        <v>788880</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12383</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1618169</v>
      </c>
      <c r="BH27" s="660"/>
      <c r="BI27" s="660"/>
      <c r="BJ27" s="660"/>
      <c r="BK27" s="660"/>
      <c r="BL27" s="660"/>
      <c r="BM27" s="660"/>
      <c r="BN27" s="661"/>
      <c r="BO27" s="662">
        <v>100</v>
      </c>
      <c r="BP27" s="662"/>
      <c r="BQ27" s="662"/>
      <c r="BR27" s="662"/>
      <c r="BS27" s="663">
        <v>20550</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486740</v>
      </c>
      <c r="CS27" s="680"/>
      <c r="CT27" s="680"/>
      <c r="CU27" s="680"/>
      <c r="CV27" s="680"/>
      <c r="CW27" s="680"/>
      <c r="CX27" s="680"/>
      <c r="CY27" s="681"/>
      <c r="CZ27" s="664">
        <v>4</v>
      </c>
      <c r="DA27" s="692"/>
      <c r="DB27" s="692"/>
      <c r="DC27" s="694"/>
      <c r="DD27" s="668">
        <v>119753</v>
      </c>
      <c r="DE27" s="680"/>
      <c r="DF27" s="680"/>
      <c r="DG27" s="680"/>
      <c r="DH27" s="680"/>
      <c r="DI27" s="680"/>
      <c r="DJ27" s="680"/>
      <c r="DK27" s="681"/>
      <c r="DL27" s="668">
        <v>66038</v>
      </c>
      <c r="DM27" s="680"/>
      <c r="DN27" s="680"/>
      <c r="DO27" s="680"/>
      <c r="DP27" s="680"/>
      <c r="DQ27" s="680"/>
      <c r="DR27" s="680"/>
      <c r="DS27" s="680"/>
      <c r="DT27" s="680"/>
      <c r="DU27" s="680"/>
      <c r="DV27" s="681"/>
      <c r="DW27" s="664">
        <v>1.5</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139652</v>
      </c>
      <c r="S28" s="660"/>
      <c r="T28" s="660"/>
      <c r="U28" s="660"/>
      <c r="V28" s="660"/>
      <c r="W28" s="660"/>
      <c r="X28" s="660"/>
      <c r="Y28" s="661"/>
      <c r="Z28" s="662">
        <v>1.1000000000000001</v>
      </c>
      <c r="AA28" s="662"/>
      <c r="AB28" s="662"/>
      <c r="AC28" s="662"/>
      <c r="AD28" s="663">
        <v>4420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1559407</v>
      </c>
      <c r="CS28" s="660"/>
      <c r="CT28" s="660"/>
      <c r="CU28" s="660"/>
      <c r="CV28" s="660"/>
      <c r="CW28" s="660"/>
      <c r="CX28" s="660"/>
      <c r="CY28" s="661"/>
      <c r="CZ28" s="664">
        <v>12.8</v>
      </c>
      <c r="DA28" s="692"/>
      <c r="DB28" s="692"/>
      <c r="DC28" s="694"/>
      <c r="DD28" s="668">
        <v>1456607</v>
      </c>
      <c r="DE28" s="660"/>
      <c r="DF28" s="660"/>
      <c r="DG28" s="660"/>
      <c r="DH28" s="660"/>
      <c r="DI28" s="660"/>
      <c r="DJ28" s="660"/>
      <c r="DK28" s="661"/>
      <c r="DL28" s="668">
        <v>1125244</v>
      </c>
      <c r="DM28" s="660"/>
      <c r="DN28" s="660"/>
      <c r="DO28" s="660"/>
      <c r="DP28" s="660"/>
      <c r="DQ28" s="660"/>
      <c r="DR28" s="660"/>
      <c r="DS28" s="660"/>
      <c r="DT28" s="660"/>
      <c r="DU28" s="660"/>
      <c r="DV28" s="661"/>
      <c r="DW28" s="664">
        <v>24.8</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2390</v>
      </c>
      <c r="S29" s="660"/>
      <c r="T29" s="660"/>
      <c r="U29" s="660"/>
      <c r="V29" s="660"/>
      <c r="W29" s="660"/>
      <c r="X29" s="660"/>
      <c r="Y29" s="661"/>
      <c r="Z29" s="662">
        <v>0</v>
      </c>
      <c r="AA29" s="662"/>
      <c r="AB29" s="662"/>
      <c r="AC29" s="662"/>
      <c r="AD29" s="663">
        <v>26</v>
      </c>
      <c r="AE29" s="663"/>
      <c r="AF29" s="663"/>
      <c r="AG29" s="663"/>
      <c r="AH29" s="663"/>
      <c r="AI29" s="663"/>
      <c r="AJ29" s="663"/>
      <c r="AK29" s="663"/>
      <c r="AL29" s="664">
        <v>0</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1559359</v>
      </c>
      <c r="CS29" s="680"/>
      <c r="CT29" s="680"/>
      <c r="CU29" s="680"/>
      <c r="CV29" s="680"/>
      <c r="CW29" s="680"/>
      <c r="CX29" s="680"/>
      <c r="CY29" s="681"/>
      <c r="CZ29" s="664">
        <v>12.8</v>
      </c>
      <c r="DA29" s="692"/>
      <c r="DB29" s="692"/>
      <c r="DC29" s="694"/>
      <c r="DD29" s="668">
        <v>1456559</v>
      </c>
      <c r="DE29" s="680"/>
      <c r="DF29" s="680"/>
      <c r="DG29" s="680"/>
      <c r="DH29" s="680"/>
      <c r="DI29" s="680"/>
      <c r="DJ29" s="680"/>
      <c r="DK29" s="681"/>
      <c r="DL29" s="668">
        <v>1125196</v>
      </c>
      <c r="DM29" s="680"/>
      <c r="DN29" s="680"/>
      <c r="DO29" s="680"/>
      <c r="DP29" s="680"/>
      <c r="DQ29" s="680"/>
      <c r="DR29" s="680"/>
      <c r="DS29" s="680"/>
      <c r="DT29" s="680"/>
      <c r="DU29" s="680"/>
      <c r="DV29" s="681"/>
      <c r="DW29" s="664">
        <v>24.8</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1707693</v>
      </c>
      <c r="S30" s="660"/>
      <c r="T30" s="660"/>
      <c r="U30" s="660"/>
      <c r="V30" s="660"/>
      <c r="W30" s="660"/>
      <c r="X30" s="660"/>
      <c r="Y30" s="661"/>
      <c r="Z30" s="662">
        <v>13.5</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1538954</v>
      </c>
      <c r="CS30" s="660"/>
      <c r="CT30" s="660"/>
      <c r="CU30" s="660"/>
      <c r="CV30" s="660"/>
      <c r="CW30" s="660"/>
      <c r="CX30" s="660"/>
      <c r="CY30" s="661"/>
      <c r="CZ30" s="664">
        <v>12.7</v>
      </c>
      <c r="DA30" s="692"/>
      <c r="DB30" s="692"/>
      <c r="DC30" s="694"/>
      <c r="DD30" s="668">
        <v>1436154</v>
      </c>
      <c r="DE30" s="660"/>
      <c r="DF30" s="660"/>
      <c r="DG30" s="660"/>
      <c r="DH30" s="660"/>
      <c r="DI30" s="660"/>
      <c r="DJ30" s="660"/>
      <c r="DK30" s="661"/>
      <c r="DL30" s="668">
        <v>1104791</v>
      </c>
      <c r="DM30" s="660"/>
      <c r="DN30" s="660"/>
      <c r="DO30" s="660"/>
      <c r="DP30" s="660"/>
      <c r="DQ30" s="660"/>
      <c r="DR30" s="660"/>
      <c r="DS30" s="660"/>
      <c r="DT30" s="660"/>
      <c r="DU30" s="660"/>
      <c r="DV30" s="661"/>
      <c r="DW30" s="664">
        <v>24.3</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99.9</v>
      </c>
      <c r="BH31" s="703"/>
      <c r="BI31" s="703"/>
      <c r="BJ31" s="703"/>
      <c r="BK31" s="703"/>
      <c r="BL31" s="703"/>
      <c r="BM31" s="654">
        <v>99.2</v>
      </c>
      <c r="BN31" s="703"/>
      <c r="BO31" s="703"/>
      <c r="BP31" s="703"/>
      <c r="BQ31" s="704"/>
      <c r="BR31" s="706">
        <v>99.9</v>
      </c>
      <c r="BS31" s="703"/>
      <c r="BT31" s="703"/>
      <c r="BU31" s="703"/>
      <c r="BV31" s="703"/>
      <c r="BW31" s="703"/>
      <c r="BX31" s="654">
        <v>99.2</v>
      </c>
      <c r="BY31" s="703"/>
      <c r="BZ31" s="703"/>
      <c r="CA31" s="703"/>
      <c r="CB31" s="704"/>
      <c r="CD31" s="699"/>
      <c r="CE31" s="700"/>
      <c r="CF31" s="656" t="s">
        <v>300</v>
      </c>
      <c r="CG31" s="657"/>
      <c r="CH31" s="657"/>
      <c r="CI31" s="657"/>
      <c r="CJ31" s="657"/>
      <c r="CK31" s="657"/>
      <c r="CL31" s="657"/>
      <c r="CM31" s="657"/>
      <c r="CN31" s="657"/>
      <c r="CO31" s="657"/>
      <c r="CP31" s="657"/>
      <c r="CQ31" s="658"/>
      <c r="CR31" s="659">
        <v>20405</v>
      </c>
      <c r="CS31" s="680"/>
      <c r="CT31" s="680"/>
      <c r="CU31" s="680"/>
      <c r="CV31" s="680"/>
      <c r="CW31" s="680"/>
      <c r="CX31" s="680"/>
      <c r="CY31" s="681"/>
      <c r="CZ31" s="664">
        <v>0.2</v>
      </c>
      <c r="DA31" s="692"/>
      <c r="DB31" s="692"/>
      <c r="DC31" s="694"/>
      <c r="DD31" s="668">
        <v>20405</v>
      </c>
      <c r="DE31" s="680"/>
      <c r="DF31" s="680"/>
      <c r="DG31" s="680"/>
      <c r="DH31" s="680"/>
      <c r="DI31" s="680"/>
      <c r="DJ31" s="680"/>
      <c r="DK31" s="681"/>
      <c r="DL31" s="668">
        <v>20405</v>
      </c>
      <c r="DM31" s="680"/>
      <c r="DN31" s="680"/>
      <c r="DO31" s="680"/>
      <c r="DP31" s="680"/>
      <c r="DQ31" s="680"/>
      <c r="DR31" s="680"/>
      <c r="DS31" s="680"/>
      <c r="DT31" s="680"/>
      <c r="DU31" s="680"/>
      <c r="DV31" s="681"/>
      <c r="DW31" s="664">
        <v>0.4</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845756</v>
      </c>
      <c r="S32" s="660"/>
      <c r="T32" s="660"/>
      <c r="U32" s="660"/>
      <c r="V32" s="660"/>
      <c r="W32" s="660"/>
      <c r="X32" s="660"/>
      <c r="Y32" s="661"/>
      <c r="Z32" s="662">
        <v>6.7</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99.8</v>
      </c>
      <c r="BH32" s="680"/>
      <c r="BI32" s="680"/>
      <c r="BJ32" s="680"/>
      <c r="BK32" s="680"/>
      <c r="BL32" s="680"/>
      <c r="BM32" s="665">
        <v>99.5</v>
      </c>
      <c r="BN32" s="680"/>
      <c r="BO32" s="680"/>
      <c r="BP32" s="680"/>
      <c r="BQ32" s="705"/>
      <c r="BR32" s="716">
        <v>99.8</v>
      </c>
      <c r="BS32" s="680"/>
      <c r="BT32" s="680"/>
      <c r="BU32" s="680"/>
      <c r="BV32" s="680"/>
      <c r="BW32" s="680"/>
      <c r="BX32" s="665">
        <v>99.5</v>
      </c>
      <c r="BY32" s="680"/>
      <c r="BZ32" s="680"/>
      <c r="CA32" s="680"/>
      <c r="CB32" s="705"/>
      <c r="CD32" s="701"/>
      <c r="CE32" s="702"/>
      <c r="CF32" s="656" t="s">
        <v>304</v>
      </c>
      <c r="CG32" s="657"/>
      <c r="CH32" s="657"/>
      <c r="CI32" s="657"/>
      <c r="CJ32" s="657"/>
      <c r="CK32" s="657"/>
      <c r="CL32" s="657"/>
      <c r="CM32" s="657"/>
      <c r="CN32" s="657"/>
      <c r="CO32" s="657"/>
      <c r="CP32" s="657"/>
      <c r="CQ32" s="658"/>
      <c r="CR32" s="659">
        <v>48</v>
      </c>
      <c r="CS32" s="660"/>
      <c r="CT32" s="660"/>
      <c r="CU32" s="660"/>
      <c r="CV32" s="660"/>
      <c r="CW32" s="660"/>
      <c r="CX32" s="660"/>
      <c r="CY32" s="661"/>
      <c r="CZ32" s="664">
        <v>0</v>
      </c>
      <c r="DA32" s="692"/>
      <c r="DB32" s="692"/>
      <c r="DC32" s="694"/>
      <c r="DD32" s="668">
        <v>48</v>
      </c>
      <c r="DE32" s="660"/>
      <c r="DF32" s="660"/>
      <c r="DG32" s="660"/>
      <c r="DH32" s="660"/>
      <c r="DI32" s="660"/>
      <c r="DJ32" s="660"/>
      <c r="DK32" s="661"/>
      <c r="DL32" s="668">
        <v>48</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81231</v>
      </c>
      <c r="S33" s="660"/>
      <c r="T33" s="660"/>
      <c r="U33" s="660"/>
      <c r="V33" s="660"/>
      <c r="W33" s="660"/>
      <c r="X33" s="660"/>
      <c r="Y33" s="661"/>
      <c r="Z33" s="662">
        <v>0.6</v>
      </c>
      <c r="AA33" s="662"/>
      <c r="AB33" s="662"/>
      <c r="AC33" s="662"/>
      <c r="AD33" s="663" t="s">
        <v>122</v>
      </c>
      <c r="AE33" s="663"/>
      <c r="AF33" s="663"/>
      <c r="AG33" s="663"/>
      <c r="AH33" s="663"/>
      <c r="AI33" s="663"/>
      <c r="AJ33" s="663"/>
      <c r="AK33" s="663"/>
      <c r="AL33" s="664" t="s">
        <v>122</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99.9</v>
      </c>
      <c r="BH33" s="718"/>
      <c r="BI33" s="718"/>
      <c r="BJ33" s="718"/>
      <c r="BK33" s="718"/>
      <c r="BL33" s="718"/>
      <c r="BM33" s="719">
        <v>99</v>
      </c>
      <c r="BN33" s="718"/>
      <c r="BO33" s="718"/>
      <c r="BP33" s="718"/>
      <c r="BQ33" s="720"/>
      <c r="BR33" s="717">
        <v>99.9</v>
      </c>
      <c r="BS33" s="718"/>
      <c r="BT33" s="718"/>
      <c r="BU33" s="718"/>
      <c r="BV33" s="718"/>
      <c r="BW33" s="718"/>
      <c r="BX33" s="719">
        <v>99</v>
      </c>
      <c r="BY33" s="718"/>
      <c r="BZ33" s="718"/>
      <c r="CA33" s="718"/>
      <c r="CB33" s="720"/>
      <c r="CD33" s="656" t="s">
        <v>307</v>
      </c>
      <c r="CE33" s="657"/>
      <c r="CF33" s="657"/>
      <c r="CG33" s="657"/>
      <c r="CH33" s="657"/>
      <c r="CI33" s="657"/>
      <c r="CJ33" s="657"/>
      <c r="CK33" s="657"/>
      <c r="CL33" s="657"/>
      <c r="CM33" s="657"/>
      <c r="CN33" s="657"/>
      <c r="CO33" s="657"/>
      <c r="CP33" s="657"/>
      <c r="CQ33" s="658"/>
      <c r="CR33" s="659">
        <v>4653043</v>
      </c>
      <c r="CS33" s="680"/>
      <c r="CT33" s="680"/>
      <c r="CU33" s="680"/>
      <c r="CV33" s="680"/>
      <c r="CW33" s="680"/>
      <c r="CX33" s="680"/>
      <c r="CY33" s="681"/>
      <c r="CZ33" s="664">
        <v>38.299999999999997</v>
      </c>
      <c r="DA33" s="692"/>
      <c r="DB33" s="692"/>
      <c r="DC33" s="694"/>
      <c r="DD33" s="668">
        <v>2639154</v>
      </c>
      <c r="DE33" s="680"/>
      <c r="DF33" s="680"/>
      <c r="DG33" s="680"/>
      <c r="DH33" s="680"/>
      <c r="DI33" s="680"/>
      <c r="DJ33" s="680"/>
      <c r="DK33" s="681"/>
      <c r="DL33" s="668">
        <v>1661289</v>
      </c>
      <c r="DM33" s="680"/>
      <c r="DN33" s="680"/>
      <c r="DO33" s="680"/>
      <c r="DP33" s="680"/>
      <c r="DQ33" s="680"/>
      <c r="DR33" s="680"/>
      <c r="DS33" s="680"/>
      <c r="DT33" s="680"/>
      <c r="DU33" s="680"/>
      <c r="DV33" s="681"/>
      <c r="DW33" s="664">
        <v>36.6</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633561</v>
      </c>
      <c r="S34" s="660"/>
      <c r="T34" s="660"/>
      <c r="U34" s="660"/>
      <c r="V34" s="660"/>
      <c r="W34" s="660"/>
      <c r="X34" s="660"/>
      <c r="Y34" s="661"/>
      <c r="Z34" s="662">
        <v>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1426507</v>
      </c>
      <c r="CS34" s="660"/>
      <c r="CT34" s="660"/>
      <c r="CU34" s="660"/>
      <c r="CV34" s="660"/>
      <c r="CW34" s="660"/>
      <c r="CX34" s="660"/>
      <c r="CY34" s="661"/>
      <c r="CZ34" s="664">
        <v>11.7</v>
      </c>
      <c r="DA34" s="692"/>
      <c r="DB34" s="692"/>
      <c r="DC34" s="694"/>
      <c r="DD34" s="668">
        <v>670565</v>
      </c>
      <c r="DE34" s="660"/>
      <c r="DF34" s="660"/>
      <c r="DG34" s="660"/>
      <c r="DH34" s="660"/>
      <c r="DI34" s="660"/>
      <c r="DJ34" s="660"/>
      <c r="DK34" s="661"/>
      <c r="DL34" s="668">
        <v>505764</v>
      </c>
      <c r="DM34" s="660"/>
      <c r="DN34" s="660"/>
      <c r="DO34" s="660"/>
      <c r="DP34" s="660"/>
      <c r="DQ34" s="660"/>
      <c r="DR34" s="660"/>
      <c r="DS34" s="660"/>
      <c r="DT34" s="660"/>
      <c r="DU34" s="660"/>
      <c r="DV34" s="661"/>
      <c r="DW34" s="664">
        <v>11.1</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1201075</v>
      </c>
      <c r="S35" s="660"/>
      <c r="T35" s="660"/>
      <c r="U35" s="660"/>
      <c r="V35" s="660"/>
      <c r="W35" s="660"/>
      <c r="X35" s="660"/>
      <c r="Y35" s="661"/>
      <c r="Z35" s="662">
        <v>9.5</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201727</v>
      </c>
      <c r="CS35" s="680"/>
      <c r="CT35" s="680"/>
      <c r="CU35" s="680"/>
      <c r="CV35" s="680"/>
      <c r="CW35" s="680"/>
      <c r="CX35" s="680"/>
      <c r="CY35" s="681"/>
      <c r="CZ35" s="664">
        <v>1.7</v>
      </c>
      <c r="DA35" s="692"/>
      <c r="DB35" s="692"/>
      <c r="DC35" s="694"/>
      <c r="DD35" s="668">
        <v>123068</v>
      </c>
      <c r="DE35" s="680"/>
      <c r="DF35" s="680"/>
      <c r="DG35" s="680"/>
      <c r="DH35" s="680"/>
      <c r="DI35" s="680"/>
      <c r="DJ35" s="680"/>
      <c r="DK35" s="681"/>
      <c r="DL35" s="668">
        <v>115584</v>
      </c>
      <c r="DM35" s="680"/>
      <c r="DN35" s="680"/>
      <c r="DO35" s="680"/>
      <c r="DP35" s="680"/>
      <c r="DQ35" s="680"/>
      <c r="DR35" s="680"/>
      <c r="DS35" s="680"/>
      <c r="DT35" s="680"/>
      <c r="DU35" s="680"/>
      <c r="DV35" s="681"/>
      <c r="DW35" s="664">
        <v>2.5</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642984</v>
      </c>
      <c r="S36" s="660"/>
      <c r="T36" s="660"/>
      <c r="U36" s="660"/>
      <c r="V36" s="660"/>
      <c r="W36" s="660"/>
      <c r="X36" s="660"/>
      <c r="Y36" s="661"/>
      <c r="Z36" s="662">
        <v>5.0999999999999996</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707296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3131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1724223</v>
      </c>
      <c r="CS36" s="660"/>
      <c r="CT36" s="660"/>
      <c r="CU36" s="660"/>
      <c r="CV36" s="660"/>
      <c r="CW36" s="660"/>
      <c r="CX36" s="660"/>
      <c r="CY36" s="661"/>
      <c r="CZ36" s="664">
        <v>14.2</v>
      </c>
      <c r="DA36" s="692"/>
      <c r="DB36" s="692"/>
      <c r="DC36" s="694"/>
      <c r="DD36" s="668">
        <v>1135066</v>
      </c>
      <c r="DE36" s="660"/>
      <c r="DF36" s="660"/>
      <c r="DG36" s="660"/>
      <c r="DH36" s="660"/>
      <c r="DI36" s="660"/>
      <c r="DJ36" s="660"/>
      <c r="DK36" s="661"/>
      <c r="DL36" s="668">
        <v>730606</v>
      </c>
      <c r="DM36" s="660"/>
      <c r="DN36" s="660"/>
      <c r="DO36" s="660"/>
      <c r="DP36" s="660"/>
      <c r="DQ36" s="660"/>
      <c r="DR36" s="660"/>
      <c r="DS36" s="660"/>
      <c r="DT36" s="660"/>
      <c r="DU36" s="660"/>
      <c r="DV36" s="661"/>
      <c r="DW36" s="664">
        <v>16.100000000000001</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191566</v>
      </c>
      <c r="S37" s="660"/>
      <c r="T37" s="660"/>
      <c r="U37" s="660"/>
      <c r="V37" s="660"/>
      <c r="W37" s="660"/>
      <c r="X37" s="660"/>
      <c r="Y37" s="661"/>
      <c r="Z37" s="662">
        <v>1.5</v>
      </c>
      <c r="AA37" s="662"/>
      <c r="AB37" s="662"/>
      <c r="AC37" s="662"/>
      <c r="AD37" s="663">
        <v>624</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310020</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3131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471676</v>
      </c>
      <c r="CS37" s="680"/>
      <c r="CT37" s="680"/>
      <c r="CU37" s="680"/>
      <c r="CV37" s="680"/>
      <c r="CW37" s="680"/>
      <c r="CX37" s="680"/>
      <c r="CY37" s="681"/>
      <c r="CZ37" s="664">
        <v>3.9</v>
      </c>
      <c r="DA37" s="692"/>
      <c r="DB37" s="692"/>
      <c r="DC37" s="694"/>
      <c r="DD37" s="668">
        <v>391676</v>
      </c>
      <c r="DE37" s="680"/>
      <c r="DF37" s="680"/>
      <c r="DG37" s="680"/>
      <c r="DH37" s="680"/>
      <c r="DI37" s="680"/>
      <c r="DJ37" s="680"/>
      <c r="DK37" s="681"/>
      <c r="DL37" s="668">
        <v>391676</v>
      </c>
      <c r="DM37" s="680"/>
      <c r="DN37" s="680"/>
      <c r="DO37" s="680"/>
      <c r="DP37" s="680"/>
      <c r="DQ37" s="680"/>
      <c r="DR37" s="680"/>
      <c r="DS37" s="680"/>
      <c r="DT37" s="680"/>
      <c r="DU37" s="680"/>
      <c r="DV37" s="681"/>
      <c r="DW37" s="664">
        <v>8.6</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1993200</v>
      </c>
      <c r="S38" s="660"/>
      <c r="T38" s="660"/>
      <c r="U38" s="660"/>
      <c r="V38" s="660"/>
      <c r="W38" s="660"/>
      <c r="X38" s="660"/>
      <c r="Y38" s="661"/>
      <c r="Z38" s="662">
        <v>15.7</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131390</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589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265886</v>
      </c>
      <c r="CS38" s="660"/>
      <c r="CT38" s="660"/>
      <c r="CU38" s="660"/>
      <c r="CV38" s="660"/>
      <c r="CW38" s="660"/>
      <c r="CX38" s="660"/>
      <c r="CY38" s="661"/>
      <c r="CZ38" s="664">
        <v>2.2000000000000002</v>
      </c>
      <c r="DA38" s="692"/>
      <c r="DB38" s="692"/>
      <c r="DC38" s="694"/>
      <c r="DD38" s="668">
        <v>220961</v>
      </c>
      <c r="DE38" s="660"/>
      <c r="DF38" s="660"/>
      <c r="DG38" s="660"/>
      <c r="DH38" s="660"/>
      <c r="DI38" s="660"/>
      <c r="DJ38" s="660"/>
      <c r="DK38" s="661"/>
      <c r="DL38" s="668">
        <v>176739</v>
      </c>
      <c r="DM38" s="660"/>
      <c r="DN38" s="660"/>
      <c r="DO38" s="660"/>
      <c r="DP38" s="660"/>
      <c r="DQ38" s="660"/>
      <c r="DR38" s="660"/>
      <c r="DS38" s="660"/>
      <c r="DT38" s="660"/>
      <c r="DU38" s="660"/>
      <c r="DV38" s="661"/>
      <c r="DW38" s="664">
        <v>3.9</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21107</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1002</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732713</v>
      </c>
      <c r="CS39" s="680"/>
      <c r="CT39" s="680"/>
      <c r="CU39" s="680"/>
      <c r="CV39" s="680"/>
      <c r="CW39" s="680"/>
      <c r="CX39" s="680"/>
      <c r="CY39" s="681"/>
      <c r="CZ39" s="664">
        <v>6</v>
      </c>
      <c r="DA39" s="692"/>
      <c r="DB39" s="692"/>
      <c r="DC39" s="694"/>
      <c r="DD39" s="668">
        <v>247001</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14300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156</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301987</v>
      </c>
      <c r="CS40" s="660"/>
      <c r="CT40" s="660"/>
      <c r="CU40" s="660"/>
      <c r="CV40" s="660"/>
      <c r="CW40" s="660"/>
      <c r="CX40" s="660"/>
      <c r="CY40" s="661"/>
      <c r="CZ40" s="664">
        <v>2.5</v>
      </c>
      <c r="DA40" s="692"/>
      <c r="DB40" s="692"/>
      <c r="DC40" s="694"/>
      <c r="DD40" s="668">
        <v>242493</v>
      </c>
      <c r="DE40" s="660"/>
      <c r="DF40" s="660"/>
      <c r="DG40" s="660"/>
      <c r="DH40" s="660"/>
      <c r="DI40" s="660"/>
      <c r="DJ40" s="660"/>
      <c r="DK40" s="661"/>
      <c r="DL40" s="668">
        <v>132596</v>
      </c>
      <c r="DM40" s="660"/>
      <c r="DN40" s="660"/>
      <c r="DO40" s="660"/>
      <c r="DP40" s="660"/>
      <c r="DQ40" s="660"/>
      <c r="DR40" s="660"/>
      <c r="DS40" s="660"/>
      <c r="DT40" s="660"/>
      <c r="DU40" s="660"/>
      <c r="DV40" s="661"/>
      <c r="DW40" s="664">
        <v>2.9</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12692055</v>
      </c>
      <c r="S41" s="732"/>
      <c r="T41" s="732"/>
      <c r="U41" s="732"/>
      <c r="V41" s="732"/>
      <c r="W41" s="732"/>
      <c r="X41" s="732"/>
      <c r="Y41" s="736"/>
      <c r="Z41" s="737">
        <v>100</v>
      </c>
      <c r="AA41" s="737"/>
      <c r="AB41" s="737"/>
      <c r="AC41" s="737"/>
      <c r="AD41" s="738">
        <v>4523669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44505</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200274</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371</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4103384</v>
      </c>
      <c r="CS42" s="680"/>
      <c r="CT42" s="680"/>
      <c r="CU42" s="680"/>
      <c r="CV42" s="680"/>
      <c r="CW42" s="680"/>
      <c r="CX42" s="680"/>
      <c r="CY42" s="681"/>
      <c r="CZ42" s="664">
        <v>33.799999999999997</v>
      </c>
      <c r="DA42" s="692"/>
      <c r="DB42" s="692"/>
      <c r="DC42" s="694"/>
      <c r="DD42" s="668">
        <v>510444</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t="s">
        <v>122</v>
      </c>
      <c r="CS43" s="680"/>
      <c r="CT43" s="680"/>
      <c r="CU43" s="680"/>
      <c r="CV43" s="680"/>
      <c r="CW43" s="680"/>
      <c r="CX43" s="680"/>
      <c r="CY43" s="681"/>
      <c r="CZ43" s="664" t="s">
        <v>122</v>
      </c>
      <c r="DA43" s="692"/>
      <c r="DB43" s="692"/>
      <c r="DC43" s="694"/>
      <c r="DD43" s="668" t="s">
        <v>122</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3813541</v>
      </c>
      <c r="CS44" s="660"/>
      <c r="CT44" s="660"/>
      <c r="CU44" s="660"/>
      <c r="CV44" s="660"/>
      <c r="CW44" s="660"/>
      <c r="CX44" s="660"/>
      <c r="CY44" s="661"/>
      <c r="CZ44" s="664">
        <v>31.4</v>
      </c>
      <c r="DA44" s="665"/>
      <c r="DB44" s="665"/>
      <c r="DC44" s="671"/>
      <c r="DD44" s="668">
        <v>396470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2485358</v>
      </c>
      <c r="CS45" s="680"/>
      <c r="CT45" s="680"/>
      <c r="CU45" s="680"/>
      <c r="CV45" s="680"/>
      <c r="CW45" s="680"/>
      <c r="CX45" s="680"/>
      <c r="CY45" s="681"/>
      <c r="CZ45" s="664">
        <v>20.5</v>
      </c>
      <c r="DA45" s="692"/>
      <c r="DB45" s="692"/>
      <c r="DC45" s="694"/>
      <c r="DD45" s="668">
        <v>128064</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1328183</v>
      </c>
      <c r="CS46" s="660"/>
      <c r="CT46" s="660"/>
      <c r="CU46" s="660"/>
      <c r="CV46" s="660"/>
      <c r="CW46" s="660"/>
      <c r="CX46" s="660"/>
      <c r="CY46" s="661"/>
      <c r="CZ46" s="664">
        <v>10.9</v>
      </c>
      <c r="DA46" s="665"/>
      <c r="DB46" s="665"/>
      <c r="DC46" s="671"/>
      <c r="DD46" s="668">
        <v>268406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v>269488</v>
      </c>
      <c r="CS47" s="680"/>
      <c r="CT47" s="680"/>
      <c r="CU47" s="680"/>
      <c r="CV47" s="680"/>
      <c r="CW47" s="680"/>
      <c r="CX47" s="680"/>
      <c r="CY47" s="681"/>
      <c r="CZ47" s="664">
        <v>2.2000000000000002</v>
      </c>
      <c r="DA47" s="692"/>
      <c r="DB47" s="692"/>
      <c r="DC47" s="694"/>
      <c r="DD47" s="668">
        <v>93619</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v>20355</v>
      </c>
      <c r="CS48" s="660"/>
      <c r="CT48" s="660"/>
      <c r="CU48" s="660"/>
      <c r="CV48" s="660"/>
      <c r="CW48" s="660"/>
      <c r="CX48" s="660"/>
      <c r="CY48" s="661"/>
      <c r="CZ48" s="664">
        <v>0.2</v>
      </c>
      <c r="DA48" s="665"/>
      <c r="DB48" s="665"/>
      <c r="DC48" s="671"/>
      <c r="DD48" s="668">
        <v>20355</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351</v>
      </c>
      <c r="CE49" s="683"/>
      <c r="CF49" s="683"/>
      <c r="CG49" s="683"/>
      <c r="CH49" s="683"/>
      <c r="CI49" s="683"/>
      <c r="CJ49" s="683"/>
      <c r="CK49" s="683"/>
      <c r="CL49" s="683"/>
      <c r="CM49" s="683"/>
      <c r="CN49" s="683"/>
      <c r="CO49" s="683"/>
      <c r="CP49" s="683"/>
      <c r="CQ49" s="684"/>
      <c r="CR49" s="731">
        <v>12140566</v>
      </c>
      <c r="CS49" s="718"/>
      <c r="CT49" s="718"/>
      <c r="CU49" s="718"/>
      <c r="CV49" s="718"/>
      <c r="CW49" s="718"/>
      <c r="CX49" s="718"/>
      <c r="CY49" s="747"/>
      <c r="CZ49" s="739">
        <v>100</v>
      </c>
      <c r="DA49" s="748"/>
      <c r="DB49" s="748"/>
      <c r="DC49" s="749"/>
      <c r="DD49" s="750">
        <v>5949607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E/MUR4Qu9WwQwsopgRCp0nK4HruDbJLWPvozUNJj4crWAueSyaCr9YdJEjWDm6x2DTKLoYeATonPU1MIb4s1IA==" saltValue="0IumJ/s4alJ6YpSZ0iaP3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12692</v>
      </c>
      <c r="R7" s="789"/>
      <c r="S7" s="789"/>
      <c r="T7" s="789"/>
      <c r="U7" s="789"/>
      <c r="V7" s="789">
        <v>12141</v>
      </c>
      <c r="W7" s="789"/>
      <c r="X7" s="789"/>
      <c r="Y7" s="789"/>
      <c r="Z7" s="789"/>
      <c r="AA7" s="789">
        <v>551</v>
      </c>
      <c r="AB7" s="789"/>
      <c r="AC7" s="789"/>
      <c r="AD7" s="789"/>
      <c r="AE7" s="790"/>
      <c r="AF7" s="791">
        <v>311</v>
      </c>
      <c r="AG7" s="792"/>
      <c r="AH7" s="792"/>
      <c r="AI7" s="792"/>
      <c r="AJ7" s="793"/>
      <c r="AK7" s="794">
        <v>1201</v>
      </c>
      <c r="AL7" s="795"/>
      <c r="AM7" s="795"/>
      <c r="AN7" s="795"/>
      <c r="AO7" s="795"/>
      <c r="AP7" s="795">
        <v>12020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547</v>
      </c>
      <c r="BT7" s="783"/>
      <c r="BU7" s="783"/>
      <c r="BV7" s="783"/>
      <c r="BW7" s="783"/>
      <c r="BX7" s="783"/>
      <c r="BY7" s="783"/>
      <c r="BZ7" s="783"/>
      <c r="CA7" s="783"/>
      <c r="CB7" s="783"/>
      <c r="CC7" s="783"/>
      <c r="CD7" s="783"/>
      <c r="CE7" s="783"/>
      <c r="CF7" s="783"/>
      <c r="CG7" s="798"/>
      <c r="CH7" s="779">
        <v>0</v>
      </c>
      <c r="CI7" s="780"/>
      <c r="CJ7" s="780"/>
      <c r="CK7" s="780"/>
      <c r="CL7" s="781"/>
      <c r="CM7" s="779">
        <v>77</v>
      </c>
      <c r="CN7" s="780"/>
      <c r="CO7" s="780"/>
      <c r="CP7" s="780"/>
      <c r="CQ7" s="781"/>
      <c r="CR7" s="779">
        <v>10</v>
      </c>
      <c r="CS7" s="780"/>
      <c r="CT7" s="780"/>
      <c r="CU7" s="780"/>
      <c r="CV7" s="781"/>
      <c r="CW7" s="779" t="s">
        <v>486</v>
      </c>
      <c r="CX7" s="780"/>
      <c r="CY7" s="780"/>
      <c r="CZ7" s="780"/>
      <c r="DA7" s="781"/>
      <c r="DB7" s="779">
        <v>67</v>
      </c>
      <c r="DC7" s="780"/>
      <c r="DD7" s="780"/>
      <c r="DE7" s="780"/>
      <c r="DF7" s="781"/>
      <c r="DG7" s="779" t="s">
        <v>486</v>
      </c>
      <c r="DH7" s="780"/>
      <c r="DI7" s="780"/>
      <c r="DJ7" s="780"/>
      <c r="DK7" s="781"/>
      <c r="DL7" s="779" t="s">
        <v>486</v>
      </c>
      <c r="DM7" s="780"/>
      <c r="DN7" s="780"/>
      <c r="DO7" s="780"/>
      <c r="DP7" s="781"/>
      <c r="DQ7" s="779" t="s">
        <v>486</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t="s">
        <v>548</v>
      </c>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12692</v>
      </c>
      <c r="R23" s="829"/>
      <c r="S23" s="829"/>
      <c r="T23" s="829"/>
      <c r="U23" s="829"/>
      <c r="V23" s="829">
        <v>12141</v>
      </c>
      <c r="W23" s="829"/>
      <c r="X23" s="829"/>
      <c r="Y23" s="829"/>
      <c r="Z23" s="829"/>
      <c r="AA23" s="829">
        <v>551</v>
      </c>
      <c r="AB23" s="829"/>
      <c r="AC23" s="829"/>
      <c r="AD23" s="829"/>
      <c r="AE23" s="830"/>
      <c r="AF23" s="831">
        <v>311</v>
      </c>
      <c r="AG23" s="829"/>
      <c r="AH23" s="829"/>
      <c r="AI23" s="829"/>
      <c r="AJ23" s="832"/>
      <c r="AK23" s="833"/>
      <c r="AL23" s="834"/>
      <c r="AM23" s="834"/>
      <c r="AN23" s="834"/>
      <c r="AO23" s="834"/>
      <c r="AP23" s="829">
        <v>12020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628</v>
      </c>
      <c r="R28" s="859"/>
      <c r="S28" s="859"/>
      <c r="T28" s="859"/>
      <c r="U28" s="859"/>
      <c r="V28" s="859">
        <v>624</v>
      </c>
      <c r="W28" s="859"/>
      <c r="X28" s="859"/>
      <c r="Y28" s="859"/>
      <c r="Z28" s="859"/>
      <c r="AA28" s="859">
        <v>3</v>
      </c>
      <c r="AB28" s="859"/>
      <c r="AC28" s="859"/>
      <c r="AD28" s="859"/>
      <c r="AE28" s="860"/>
      <c r="AF28" s="861">
        <v>3</v>
      </c>
      <c r="AG28" s="859"/>
      <c r="AH28" s="859"/>
      <c r="AI28" s="859"/>
      <c r="AJ28" s="862"/>
      <c r="AK28" s="863">
        <v>60</v>
      </c>
      <c r="AL28" s="864"/>
      <c r="AM28" s="864"/>
      <c r="AN28" s="864"/>
      <c r="AO28" s="864"/>
      <c r="AP28" s="864" t="s">
        <v>546</v>
      </c>
      <c r="AQ28" s="864"/>
      <c r="AR28" s="864"/>
      <c r="AS28" s="864"/>
      <c r="AT28" s="864"/>
      <c r="AU28" s="864" t="s">
        <v>546</v>
      </c>
      <c r="AV28" s="864"/>
      <c r="AW28" s="864"/>
      <c r="AX28" s="864"/>
      <c r="AY28" s="864"/>
      <c r="AZ28" s="865" t="s">
        <v>546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110</v>
      </c>
      <c r="R29" s="820"/>
      <c r="S29" s="820"/>
      <c r="T29" s="820"/>
      <c r="U29" s="820"/>
      <c r="V29" s="820">
        <v>103</v>
      </c>
      <c r="W29" s="820"/>
      <c r="X29" s="820"/>
      <c r="Y29" s="820"/>
      <c r="Z29" s="820"/>
      <c r="AA29" s="821">
        <v>6</v>
      </c>
      <c r="AB29" s="823"/>
      <c r="AC29" s="823"/>
      <c r="AD29" s="823"/>
      <c r="AE29" s="824"/>
      <c r="AF29" s="822">
        <v>6</v>
      </c>
      <c r="AG29" s="823"/>
      <c r="AH29" s="823"/>
      <c r="AI29" s="823"/>
      <c r="AJ29" s="824"/>
      <c r="AK29" s="870">
        <v>27</v>
      </c>
      <c r="AL29" s="866"/>
      <c r="AM29" s="866"/>
      <c r="AN29" s="866"/>
      <c r="AO29" s="866"/>
      <c r="AP29" s="866" t="s">
        <v>546</v>
      </c>
      <c r="AQ29" s="866"/>
      <c r="AR29" s="866"/>
      <c r="AS29" s="866"/>
      <c r="AT29" s="866"/>
      <c r="AU29" s="866" t="s">
        <v>546</v>
      </c>
      <c r="AV29" s="866"/>
      <c r="AW29" s="866"/>
      <c r="AX29" s="866"/>
      <c r="AY29" s="866"/>
      <c r="AZ29" s="867" t="s">
        <v>546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634</v>
      </c>
      <c r="R30" s="820"/>
      <c r="S30" s="820"/>
      <c r="T30" s="820"/>
      <c r="U30" s="820"/>
      <c r="V30" s="820">
        <v>634</v>
      </c>
      <c r="W30" s="820"/>
      <c r="X30" s="820"/>
      <c r="Y30" s="820"/>
      <c r="Z30" s="820"/>
      <c r="AA30" s="821">
        <v>0</v>
      </c>
      <c r="AB30" s="823"/>
      <c r="AC30" s="823"/>
      <c r="AD30" s="823"/>
      <c r="AE30" s="824"/>
      <c r="AF30" s="822">
        <v>0</v>
      </c>
      <c r="AG30" s="823"/>
      <c r="AH30" s="823"/>
      <c r="AI30" s="823"/>
      <c r="AJ30" s="824"/>
      <c r="AK30" s="870">
        <v>96</v>
      </c>
      <c r="AL30" s="866"/>
      <c r="AM30" s="866"/>
      <c r="AN30" s="866"/>
      <c r="AO30" s="866"/>
      <c r="AP30" s="866" t="s">
        <v>546</v>
      </c>
      <c r="AQ30" s="866"/>
      <c r="AR30" s="866"/>
      <c r="AS30" s="866"/>
      <c r="AT30" s="866"/>
      <c r="AU30" s="866" t="s">
        <v>546</v>
      </c>
      <c r="AV30" s="866"/>
      <c r="AW30" s="866"/>
      <c r="AX30" s="866"/>
      <c r="AY30" s="866"/>
      <c r="AZ30" s="867" t="s">
        <v>546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45</v>
      </c>
      <c r="R31" s="820"/>
      <c r="S31" s="820"/>
      <c r="T31" s="820"/>
      <c r="U31" s="820"/>
      <c r="V31" s="820">
        <v>45</v>
      </c>
      <c r="W31" s="820"/>
      <c r="X31" s="820"/>
      <c r="Y31" s="820"/>
      <c r="Z31" s="820"/>
      <c r="AA31" s="821" t="s">
        <v>546</v>
      </c>
      <c r="AB31" s="823"/>
      <c r="AC31" s="823"/>
      <c r="AD31" s="823"/>
      <c r="AE31" s="824"/>
      <c r="AF31" s="822" t="s">
        <v>122</v>
      </c>
      <c r="AG31" s="823"/>
      <c r="AH31" s="823"/>
      <c r="AI31" s="823"/>
      <c r="AJ31" s="824"/>
      <c r="AK31" s="870">
        <v>44</v>
      </c>
      <c r="AL31" s="866"/>
      <c r="AM31" s="866"/>
      <c r="AN31" s="866"/>
      <c r="AO31" s="866"/>
      <c r="AP31" s="866" t="s">
        <v>546</v>
      </c>
      <c r="AQ31" s="866"/>
      <c r="AR31" s="866"/>
      <c r="AS31" s="866"/>
      <c r="AT31" s="866"/>
      <c r="AU31" s="866" t="s">
        <v>546</v>
      </c>
      <c r="AV31" s="866"/>
      <c r="AW31" s="866"/>
      <c r="AX31" s="866"/>
      <c r="AY31" s="866"/>
      <c r="AZ31" s="867" t="s">
        <v>546</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377</v>
      </c>
      <c r="R32" s="820"/>
      <c r="S32" s="820"/>
      <c r="T32" s="820"/>
      <c r="U32" s="820"/>
      <c r="V32" s="820">
        <v>452</v>
      </c>
      <c r="W32" s="820"/>
      <c r="X32" s="820"/>
      <c r="Y32" s="820"/>
      <c r="Z32" s="820"/>
      <c r="AA32" s="821">
        <v>-75</v>
      </c>
      <c r="AB32" s="823"/>
      <c r="AC32" s="823"/>
      <c r="AD32" s="823"/>
      <c r="AE32" s="824"/>
      <c r="AF32" s="822">
        <v>63</v>
      </c>
      <c r="AG32" s="823"/>
      <c r="AH32" s="823"/>
      <c r="AI32" s="823"/>
      <c r="AJ32" s="824"/>
      <c r="AK32" s="870">
        <v>417</v>
      </c>
      <c r="AL32" s="866"/>
      <c r="AM32" s="866"/>
      <c r="AN32" s="866"/>
      <c r="AO32" s="866"/>
      <c r="AP32" s="866">
        <v>5011</v>
      </c>
      <c r="AQ32" s="866"/>
      <c r="AR32" s="866"/>
      <c r="AS32" s="866"/>
      <c r="AT32" s="866"/>
      <c r="AU32" s="866">
        <v>2861</v>
      </c>
      <c r="AV32" s="866"/>
      <c r="AW32" s="866"/>
      <c r="AX32" s="866"/>
      <c r="AY32" s="866"/>
      <c r="AZ32" s="867" t="s">
        <v>546</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237</v>
      </c>
      <c r="R33" s="820"/>
      <c r="S33" s="820"/>
      <c r="T33" s="820"/>
      <c r="U33" s="820"/>
      <c r="V33" s="820">
        <v>226</v>
      </c>
      <c r="W33" s="820"/>
      <c r="X33" s="820"/>
      <c r="Y33" s="820"/>
      <c r="Z33" s="820"/>
      <c r="AA33" s="821">
        <v>11</v>
      </c>
      <c r="AB33" s="823"/>
      <c r="AC33" s="823"/>
      <c r="AD33" s="823"/>
      <c r="AE33" s="824"/>
      <c r="AF33" s="822">
        <v>30</v>
      </c>
      <c r="AG33" s="823"/>
      <c r="AH33" s="823"/>
      <c r="AI33" s="823"/>
      <c r="AJ33" s="824"/>
      <c r="AK33" s="870">
        <v>133</v>
      </c>
      <c r="AL33" s="866"/>
      <c r="AM33" s="866"/>
      <c r="AN33" s="866"/>
      <c r="AO33" s="866"/>
      <c r="AP33" s="866">
        <v>884</v>
      </c>
      <c r="AQ33" s="866"/>
      <c r="AR33" s="866"/>
      <c r="AS33" s="866"/>
      <c r="AT33" s="866"/>
      <c r="AU33" s="866">
        <v>825</v>
      </c>
      <c r="AV33" s="866"/>
      <c r="AW33" s="866"/>
      <c r="AX33" s="866"/>
      <c r="AY33" s="866"/>
      <c r="AZ33" s="867" t="s">
        <v>546</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103</v>
      </c>
      <c r="AG63" s="880"/>
      <c r="AH63" s="880"/>
      <c r="AI63" s="880"/>
      <c r="AJ63" s="881"/>
      <c r="AK63" s="882"/>
      <c r="AL63" s="877"/>
      <c r="AM63" s="877"/>
      <c r="AN63" s="877"/>
      <c r="AO63" s="877"/>
      <c r="AP63" s="880">
        <v>5895</v>
      </c>
      <c r="AQ63" s="880"/>
      <c r="AR63" s="880"/>
      <c r="AS63" s="880"/>
      <c r="AT63" s="880"/>
      <c r="AU63" s="880">
        <v>3686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549</v>
      </c>
      <c r="C68" s="906"/>
      <c r="D68" s="906"/>
      <c r="E68" s="906"/>
      <c r="F68" s="906"/>
      <c r="G68" s="906"/>
      <c r="H68" s="906"/>
      <c r="I68" s="906"/>
      <c r="J68" s="906"/>
      <c r="K68" s="906"/>
      <c r="L68" s="906"/>
      <c r="M68" s="906"/>
      <c r="N68" s="906"/>
      <c r="O68" s="906"/>
      <c r="P68" s="907"/>
      <c r="Q68" s="908">
        <v>271</v>
      </c>
      <c r="R68" s="902"/>
      <c r="S68" s="902"/>
      <c r="T68" s="902"/>
      <c r="U68" s="902"/>
      <c r="V68" s="902">
        <v>265</v>
      </c>
      <c r="W68" s="902"/>
      <c r="X68" s="902"/>
      <c r="Y68" s="902"/>
      <c r="Z68" s="902"/>
      <c r="AA68" s="902">
        <v>6</v>
      </c>
      <c r="AB68" s="902"/>
      <c r="AC68" s="902"/>
      <c r="AD68" s="902"/>
      <c r="AE68" s="902"/>
      <c r="AF68" s="902">
        <v>6</v>
      </c>
      <c r="AG68" s="902"/>
      <c r="AH68" s="902"/>
      <c r="AI68" s="902"/>
      <c r="AJ68" s="902"/>
      <c r="AK68" s="902">
        <v>9</v>
      </c>
      <c r="AL68" s="902"/>
      <c r="AM68" s="902"/>
      <c r="AN68" s="902"/>
      <c r="AO68" s="902"/>
      <c r="AP68" s="902">
        <v>9</v>
      </c>
      <c r="AQ68" s="902"/>
      <c r="AR68" s="902"/>
      <c r="AS68" s="902"/>
      <c r="AT68" s="902"/>
      <c r="AU68" s="902">
        <v>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550</v>
      </c>
      <c r="C69" s="910"/>
      <c r="D69" s="910"/>
      <c r="E69" s="910"/>
      <c r="F69" s="910"/>
      <c r="G69" s="910"/>
      <c r="H69" s="910"/>
      <c r="I69" s="910"/>
      <c r="J69" s="910"/>
      <c r="K69" s="910"/>
      <c r="L69" s="910"/>
      <c r="M69" s="910"/>
      <c r="N69" s="910"/>
      <c r="O69" s="910"/>
      <c r="P69" s="911"/>
      <c r="Q69" s="912">
        <v>2162</v>
      </c>
      <c r="R69" s="866"/>
      <c r="S69" s="866"/>
      <c r="T69" s="866"/>
      <c r="U69" s="866"/>
      <c r="V69" s="866">
        <v>2072</v>
      </c>
      <c r="W69" s="866"/>
      <c r="X69" s="866"/>
      <c r="Y69" s="866"/>
      <c r="Z69" s="866"/>
      <c r="AA69" s="866">
        <v>90</v>
      </c>
      <c r="AB69" s="866"/>
      <c r="AC69" s="866"/>
      <c r="AD69" s="866"/>
      <c r="AE69" s="866"/>
      <c r="AF69" s="866">
        <v>21</v>
      </c>
      <c r="AG69" s="866"/>
      <c r="AH69" s="866"/>
      <c r="AI69" s="866"/>
      <c r="AJ69" s="866"/>
      <c r="AK69" s="866" t="s">
        <v>486</v>
      </c>
      <c r="AL69" s="866"/>
      <c r="AM69" s="866"/>
      <c r="AN69" s="866"/>
      <c r="AO69" s="866"/>
      <c r="AP69" s="866">
        <v>1128</v>
      </c>
      <c r="AQ69" s="866"/>
      <c r="AR69" s="866"/>
      <c r="AS69" s="866"/>
      <c r="AT69" s="866"/>
      <c r="AU69" s="866">
        <v>826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551</v>
      </c>
      <c r="C70" s="910"/>
      <c r="D70" s="910"/>
      <c r="E70" s="910"/>
      <c r="F70" s="910"/>
      <c r="G70" s="910"/>
      <c r="H70" s="910"/>
      <c r="I70" s="910"/>
      <c r="J70" s="910"/>
      <c r="K70" s="910"/>
      <c r="L70" s="910"/>
      <c r="M70" s="910"/>
      <c r="N70" s="910"/>
      <c r="O70" s="910"/>
      <c r="P70" s="911"/>
      <c r="Q70" s="912">
        <v>165</v>
      </c>
      <c r="R70" s="866"/>
      <c r="S70" s="866"/>
      <c r="T70" s="866"/>
      <c r="U70" s="866"/>
      <c r="V70" s="866">
        <v>159</v>
      </c>
      <c r="W70" s="866"/>
      <c r="X70" s="866"/>
      <c r="Y70" s="866"/>
      <c r="Z70" s="866"/>
      <c r="AA70" s="866">
        <v>5</v>
      </c>
      <c r="AB70" s="866"/>
      <c r="AC70" s="866"/>
      <c r="AD70" s="866"/>
      <c r="AE70" s="866"/>
      <c r="AF70" s="866">
        <v>5</v>
      </c>
      <c r="AG70" s="866"/>
      <c r="AH70" s="866"/>
      <c r="AI70" s="866"/>
      <c r="AJ70" s="866"/>
      <c r="AK70" s="866" t="s">
        <v>486</v>
      </c>
      <c r="AL70" s="866"/>
      <c r="AM70" s="866"/>
      <c r="AN70" s="866"/>
      <c r="AO70" s="866"/>
      <c r="AP70" s="866" t="s">
        <v>486</v>
      </c>
      <c r="AQ70" s="866"/>
      <c r="AR70" s="866"/>
      <c r="AS70" s="866"/>
      <c r="AT70" s="866"/>
      <c r="AU70" s="866" t="s">
        <v>486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c r="C71" s="910"/>
      <c r="D71" s="910"/>
      <c r="E71" s="910"/>
      <c r="F71" s="910"/>
      <c r="G71" s="910"/>
      <c r="H71" s="910"/>
      <c r="I71" s="910"/>
      <c r="J71" s="910"/>
      <c r="K71" s="910"/>
      <c r="L71" s="910"/>
      <c r="M71" s="910"/>
      <c r="N71" s="910"/>
      <c r="O71" s="910"/>
      <c r="P71" s="911"/>
      <c r="Q71" s="912"/>
      <c r="R71" s="866"/>
      <c r="S71" s="866"/>
      <c r="T71" s="866"/>
      <c r="U71" s="866"/>
      <c r="V71" s="866"/>
      <c r="W71" s="866"/>
      <c r="X71" s="866"/>
      <c r="Y71" s="866"/>
      <c r="Z71" s="866"/>
      <c r="AA71" s="866"/>
      <c r="AB71" s="866"/>
      <c r="AC71" s="866"/>
      <c r="AD71" s="866"/>
      <c r="AE71" s="866"/>
      <c r="AF71" s="866"/>
      <c r="AG71" s="866"/>
      <c r="AH71" s="866"/>
      <c r="AI71" s="866"/>
      <c r="AJ71" s="866"/>
      <c r="AK71" s="866"/>
      <c r="AL71" s="866"/>
      <c r="AM71" s="866"/>
      <c r="AN71" s="866"/>
      <c r="AO71" s="866"/>
      <c r="AP71" s="866"/>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32</v>
      </c>
      <c r="AG88" s="880"/>
      <c r="AH88" s="880"/>
      <c r="AI88" s="880"/>
      <c r="AJ88" s="880"/>
      <c r="AK88" s="877"/>
      <c r="AL88" s="877"/>
      <c r="AM88" s="877"/>
      <c r="AN88" s="877"/>
      <c r="AO88" s="877"/>
      <c r="AP88" s="880">
        <v>1137</v>
      </c>
      <c r="AQ88" s="880"/>
      <c r="AR88" s="880"/>
      <c r="AS88" s="880"/>
      <c r="AT88" s="880"/>
      <c r="AU88" s="880">
        <v>829</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v>
      </c>
      <c r="CS102" s="888"/>
      <c r="CT102" s="888"/>
      <c r="CU102" s="888"/>
      <c r="CV102" s="927"/>
      <c r="CW102" s="926" t="s">
        <v>486</v>
      </c>
      <c r="CX102" s="888"/>
      <c r="CY102" s="888"/>
      <c r="CZ102" s="888"/>
      <c r="DA102" s="927"/>
      <c r="DB102" s="926">
        <v>67</v>
      </c>
      <c r="DC102" s="888"/>
      <c r="DD102" s="888"/>
      <c r="DE102" s="888"/>
      <c r="DF102" s="927"/>
      <c r="DG102" s="926" t="s">
        <v>486</v>
      </c>
      <c r="DH102" s="888"/>
      <c r="DI102" s="888"/>
      <c r="DJ102" s="888"/>
      <c r="DK102" s="927"/>
      <c r="DL102" s="926" t="s">
        <v>486</v>
      </c>
      <c r="DM102" s="888"/>
      <c r="DN102" s="888"/>
      <c r="DO102" s="888"/>
      <c r="DP102" s="927"/>
      <c r="DQ102" s="926" t="s">
        <v>486</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15">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1098686</v>
      </c>
      <c r="AB110" s="936"/>
      <c r="AC110" s="936"/>
      <c r="AD110" s="936"/>
      <c r="AE110" s="937"/>
      <c r="AF110" s="938">
        <v>1244999</v>
      </c>
      <c r="AG110" s="936"/>
      <c r="AH110" s="936"/>
      <c r="AI110" s="936"/>
      <c r="AJ110" s="937"/>
      <c r="AK110" s="938">
        <v>1227996</v>
      </c>
      <c r="AL110" s="936"/>
      <c r="AM110" s="936"/>
      <c r="AN110" s="936"/>
      <c r="AO110" s="937"/>
      <c r="AP110" s="939">
        <v>35.700000000000003</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12276838</v>
      </c>
      <c r="BR110" s="967"/>
      <c r="BS110" s="967"/>
      <c r="BT110" s="967"/>
      <c r="BU110" s="967"/>
      <c r="BV110" s="967">
        <v>11566150</v>
      </c>
      <c r="BW110" s="967"/>
      <c r="BX110" s="967"/>
      <c r="BY110" s="967"/>
      <c r="BZ110" s="967"/>
      <c r="CA110" s="967">
        <v>12020395</v>
      </c>
      <c r="CB110" s="967"/>
      <c r="CC110" s="967"/>
      <c r="CD110" s="967"/>
      <c r="CE110" s="967"/>
      <c r="CF110" s="980">
        <v>349.9</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4751499</v>
      </c>
      <c r="BR112" s="962"/>
      <c r="BS112" s="962"/>
      <c r="BT112" s="962"/>
      <c r="BU112" s="962"/>
      <c r="BV112" s="962">
        <v>4388628</v>
      </c>
      <c r="BW112" s="962"/>
      <c r="BX112" s="962"/>
      <c r="BY112" s="962"/>
      <c r="BZ112" s="962"/>
      <c r="CA112" s="962">
        <v>3686567</v>
      </c>
      <c r="CB112" s="962"/>
      <c r="CC112" s="962"/>
      <c r="CD112" s="962"/>
      <c r="CE112" s="962"/>
      <c r="CF112" s="956">
        <v>107.3</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300707</v>
      </c>
      <c r="AB113" s="974"/>
      <c r="AC113" s="974"/>
      <c r="AD113" s="974"/>
      <c r="AE113" s="975"/>
      <c r="AF113" s="976">
        <v>334331</v>
      </c>
      <c r="AG113" s="974"/>
      <c r="AH113" s="974"/>
      <c r="AI113" s="974"/>
      <c r="AJ113" s="975"/>
      <c r="AK113" s="976">
        <v>210871</v>
      </c>
      <c r="AL113" s="974"/>
      <c r="AM113" s="974"/>
      <c r="AN113" s="974"/>
      <c r="AO113" s="975"/>
      <c r="AP113" s="977">
        <v>6.1</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38537</v>
      </c>
      <c r="BR113" s="962"/>
      <c r="BS113" s="962"/>
      <c r="BT113" s="962"/>
      <c r="BU113" s="962"/>
      <c r="BV113" s="962">
        <v>55044</v>
      </c>
      <c r="BW113" s="962"/>
      <c r="BX113" s="962"/>
      <c r="BY113" s="962"/>
      <c r="BZ113" s="962"/>
      <c r="CA113" s="962">
        <v>829440</v>
      </c>
      <c r="CB113" s="962"/>
      <c r="CC113" s="962"/>
      <c r="CD113" s="962"/>
      <c r="CE113" s="962"/>
      <c r="CF113" s="956">
        <v>24.1</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24745</v>
      </c>
      <c r="AB114" s="995"/>
      <c r="AC114" s="995"/>
      <c r="AD114" s="995"/>
      <c r="AE114" s="996"/>
      <c r="AF114" s="997">
        <v>16605</v>
      </c>
      <c r="AG114" s="995"/>
      <c r="AH114" s="995"/>
      <c r="AI114" s="995"/>
      <c r="AJ114" s="996"/>
      <c r="AK114" s="997">
        <v>17128</v>
      </c>
      <c r="AL114" s="995"/>
      <c r="AM114" s="995"/>
      <c r="AN114" s="995"/>
      <c r="AO114" s="996"/>
      <c r="AP114" s="998">
        <v>0.5</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749910</v>
      </c>
      <c r="BR114" s="962"/>
      <c r="BS114" s="962"/>
      <c r="BT114" s="962"/>
      <c r="BU114" s="962"/>
      <c r="BV114" s="962">
        <v>605702</v>
      </c>
      <c r="BW114" s="962"/>
      <c r="BX114" s="962"/>
      <c r="BY114" s="962"/>
      <c r="BZ114" s="962"/>
      <c r="CA114" s="962">
        <v>817445</v>
      </c>
      <c r="CB114" s="962"/>
      <c r="CC114" s="962"/>
      <c r="CD114" s="962"/>
      <c r="CE114" s="962"/>
      <c r="CF114" s="956">
        <v>23.8</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7864</v>
      </c>
      <c r="AB115" s="974"/>
      <c r="AC115" s="974"/>
      <c r="AD115" s="974"/>
      <c r="AE115" s="975"/>
      <c r="AF115" s="976">
        <v>7582</v>
      </c>
      <c r="AG115" s="974"/>
      <c r="AH115" s="974"/>
      <c r="AI115" s="974"/>
      <c r="AJ115" s="975"/>
      <c r="AK115" s="976">
        <v>60</v>
      </c>
      <c r="AL115" s="974"/>
      <c r="AM115" s="974"/>
      <c r="AN115" s="974"/>
      <c r="AO115" s="975"/>
      <c r="AP115" s="977">
        <v>0</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1432002</v>
      </c>
      <c r="AB117" s="1015"/>
      <c r="AC117" s="1015"/>
      <c r="AD117" s="1015"/>
      <c r="AE117" s="1016"/>
      <c r="AF117" s="1017">
        <v>1603517</v>
      </c>
      <c r="AG117" s="1015"/>
      <c r="AH117" s="1015"/>
      <c r="AI117" s="1015"/>
      <c r="AJ117" s="1016"/>
      <c r="AK117" s="1017">
        <v>1456055</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17816784</v>
      </c>
      <c r="BR119" s="1036"/>
      <c r="BS119" s="1036"/>
      <c r="BT119" s="1036"/>
      <c r="BU119" s="1036"/>
      <c r="BV119" s="1036">
        <v>16615524</v>
      </c>
      <c r="BW119" s="1036"/>
      <c r="BX119" s="1036"/>
      <c r="BY119" s="1036"/>
      <c r="BZ119" s="1036"/>
      <c r="CA119" s="1036">
        <v>17353847</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10606230</v>
      </c>
      <c r="BR120" s="967"/>
      <c r="BS120" s="967"/>
      <c r="BT120" s="967"/>
      <c r="BU120" s="967"/>
      <c r="BV120" s="967">
        <v>9685494</v>
      </c>
      <c r="BW120" s="967"/>
      <c r="BX120" s="967"/>
      <c r="BY120" s="967"/>
      <c r="BZ120" s="967"/>
      <c r="CA120" s="967">
        <v>9236566</v>
      </c>
      <c r="CB120" s="967"/>
      <c r="CC120" s="967"/>
      <c r="CD120" s="967"/>
      <c r="CE120" s="967"/>
      <c r="CF120" s="980">
        <v>268.8</v>
      </c>
      <c r="CG120" s="981"/>
      <c r="CH120" s="981"/>
      <c r="CI120" s="981"/>
      <c r="CJ120" s="981"/>
      <c r="CK120" s="1042" t="s">
        <v>445</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2861267</v>
      </c>
      <c r="DR120" s="967"/>
      <c r="DS120" s="967"/>
      <c r="DT120" s="967"/>
      <c r="DU120" s="967"/>
      <c r="DV120" s="968">
        <v>83.3</v>
      </c>
      <c r="DW120" s="968"/>
      <c r="DX120" s="968"/>
      <c r="DY120" s="968"/>
      <c r="DZ120" s="969"/>
    </row>
    <row r="121" spans="1:130" s="218" customFormat="1" ht="26.25" customHeight="1" x14ac:dyDescent="0.15">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1490053</v>
      </c>
      <c r="BR121" s="962"/>
      <c r="BS121" s="962"/>
      <c r="BT121" s="962"/>
      <c r="BU121" s="962"/>
      <c r="BV121" s="962">
        <v>1012000</v>
      </c>
      <c r="BW121" s="962"/>
      <c r="BX121" s="962"/>
      <c r="BY121" s="962"/>
      <c r="BZ121" s="962"/>
      <c r="CA121" s="962">
        <v>819720</v>
      </c>
      <c r="CB121" s="962"/>
      <c r="CC121" s="962"/>
      <c r="CD121" s="962"/>
      <c r="CE121" s="962"/>
      <c r="CF121" s="956">
        <v>23.9</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825300</v>
      </c>
      <c r="DR121" s="962"/>
      <c r="DS121" s="962"/>
      <c r="DT121" s="962"/>
      <c r="DU121" s="962"/>
      <c r="DV121" s="963">
        <v>24</v>
      </c>
      <c r="DW121" s="963"/>
      <c r="DX121" s="963"/>
      <c r="DY121" s="963"/>
      <c r="DZ121" s="964"/>
    </row>
    <row r="122" spans="1:130" s="218" customFormat="1" ht="26.25" customHeight="1" x14ac:dyDescent="0.15">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9603497</v>
      </c>
      <c r="BR122" s="1036"/>
      <c r="BS122" s="1036"/>
      <c r="BT122" s="1036"/>
      <c r="BU122" s="1036"/>
      <c r="BV122" s="1036">
        <v>9848798</v>
      </c>
      <c r="BW122" s="1036"/>
      <c r="BX122" s="1036"/>
      <c r="BY122" s="1036"/>
      <c r="BZ122" s="1036"/>
      <c r="CA122" s="1036">
        <v>11384603</v>
      </c>
      <c r="CB122" s="1036"/>
      <c r="CC122" s="1036"/>
      <c r="CD122" s="1036"/>
      <c r="CE122" s="1036"/>
      <c r="CF122" s="1053">
        <v>331.3</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21699780</v>
      </c>
      <c r="BR123" s="1100"/>
      <c r="BS123" s="1100"/>
      <c r="BT123" s="1100"/>
      <c r="BU123" s="1100"/>
      <c r="BV123" s="1100">
        <v>20546292</v>
      </c>
      <c r="BW123" s="1100"/>
      <c r="BX123" s="1100"/>
      <c r="BY123" s="1100"/>
      <c r="BZ123" s="1100"/>
      <c r="CA123" s="1100">
        <v>21440889</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4751499</v>
      </c>
      <c r="DH124" s="1022"/>
      <c r="DI124" s="1022"/>
      <c r="DJ124" s="1022"/>
      <c r="DK124" s="1023"/>
      <c r="DL124" s="1021">
        <v>4388628</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7864</v>
      </c>
      <c r="AB127" s="995"/>
      <c r="AC127" s="995"/>
      <c r="AD127" s="995"/>
      <c r="AE127" s="996"/>
      <c r="AF127" s="997">
        <v>7582</v>
      </c>
      <c r="AG127" s="995"/>
      <c r="AH127" s="995"/>
      <c r="AI127" s="995"/>
      <c r="AJ127" s="996"/>
      <c r="AK127" s="997">
        <v>60</v>
      </c>
      <c r="AL127" s="995"/>
      <c r="AM127" s="995"/>
      <c r="AN127" s="995"/>
      <c r="AO127" s="996"/>
      <c r="AP127" s="998">
        <v>0</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104786</v>
      </c>
      <c r="AB128" s="1082"/>
      <c r="AC128" s="1082"/>
      <c r="AD128" s="1082"/>
      <c r="AE128" s="1083"/>
      <c r="AF128" s="1084">
        <v>108414</v>
      </c>
      <c r="AG128" s="1082"/>
      <c r="AH128" s="1082"/>
      <c r="AI128" s="1082"/>
      <c r="AJ128" s="1083"/>
      <c r="AK128" s="1084">
        <v>111570</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4197464</v>
      </c>
      <c r="AB129" s="995"/>
      <c r="AC129" s="995"/>
      <c r="AD129" s="995"/>
      <c r="AE129" s="996"/>
      <c r="AF129" s="997">
        <v>4364592</v>
      </c>
      <c r="AG129" s="995"/>
      <c r="AH129" s="995"/>
      <c r="AI129" s="995"/>
      <c r="AJ129" s="996"/>
      <c r="AK129" s="997">
        <v>4446859</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883584</v>
      </c>
      <c r="AB130" s="995"/>
      <c r="AC130" s="995"/>
      <c r="AD130" s="995"/>
      <c r="AE130" s="996"/>
      <c r="AF130" s="997">
        <v>975462</v>
      </c>
      <c r="AG130" s="995"/>
      <c r="AH130" s="995"/>
      <c r="AI130" s="995"/>
      <c r="AJ130" s="996"/>
      <c r="AK130" s="997">
        <v>1010992</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12.8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3313880</v>
      </c>
      <c r="AB131" s="1022"/>
      <c r="AC131" s="1022"/>
      <c r="AD131" s="1022"/>
      <c r="AE131" s="1023"/>
      <c r="AF131" s="1021">
        <v>3389130</v>
      </c>
      <c r="AG131" s="1022"/>
      <c r="AH131" s="1022"/>
      <c r="AI131" s="1022"/>
      <c r="AJ131" s="1023"/>
      <c r="AK131" s="1021">
        <v>3435867</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13.387090000000001</v>
      </c>
      <c r="AB132" s="1133"/>
      <c r="AC132" s="1133"/>
      <c r="AD132" s="1133"/>
      <c r="AE132" s="1134"/>
      <c r="AF132" s="1135">
        <v>15.33258</v>
      </c>
      <c r="AG132" s="1133"/>
      <c r="AH132" s="1133"/>
      <c r="AI132" s="1133"/>
      <c r="AJ132" s="1134"/>
      <c r="AK132" s="1135">
        <v>9.7062259999999991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11.6</v>
      </c>
      <c r="AB133" s="1116"/>
      <c r="AC133" s="1116"/>
      <c r="AD133" s="1116"/>
      <c r="AE133" s="1117"/>
      <c r="AF133" s="1115">
        <v>13.4</v>
      </c>
      <c r="AG133" s="1116"/>
      <c r="AH133" s="1116"/>
      <c r="AI133" s="1116"/>
      <c r="AJ133" s="1117"/>
      <c r="AK133" s="1115">
        <v>12.8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WnJrlzNwbFG+rOj+wkFOw2WsVL1pdq6Qslk8Gy9a+wOTkqe05W/g2jkOJZz22EadGwiYvN++0rHUE8cVkwT1A==" saltValue="15+LZ+BMSB1IG3lnx8tcJ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d/q1dxbPVTesk6AcCw0FuuR5d9Ci0suTgvzskCUpBioRzcU7dPrW9zv7eAREtuEmKoafTaMn6+BC+VdCSVdZ5A==" saltValue="vBhJTaAQnpAv8NMm295E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g35p9WePYVrdsZ7GZxaRs31l4Wopf9FzWsv2aNZzo8S8WF3IHvtDf5FRtHhqhDKYFZg8/xgu08F2dgSyd/kBQ==" saltValue="1/c2MqOu+ee44FhZXZmL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1337992</v>
      </c>
      <c r="AP9" s="269">
        <v>316535</v>
      </c>
      <c r="AQ9" s="270">
        <v>263788</v>
      </c>
      <c r="AR9" s="271">
        <v>20</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219508</v>
      </c>
      <c r="AP10" s="272">
        <v>51930</v>
      </c>
      <c r="AQ10" s="273">
        <v>39680</v>
      </c>
      <c r="AR10" s="274">
        <v>30.9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t="s">
        <v>486</v>
      </c>
      <c r="AP11" s="272" t="s">
        <v>486</v>
      </c>
      <c r="AQ11" s="273">
        <v>4557</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240</v>
      </c>
      <c r="AP13" s="272">
        <v>57</v>
      </c>
      <c r="AQ13" s="273">
        <v>12917</v>
      </c>
      <c r="AR13" s="274">
        <v>-99.6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t="s">
        <v>486</v>
      </c>
      <c r="AP14" s="272" t="s">
        <v>486</v>
      </c>
      <c r="AQ14" s="273">
        <v>4746</v>
      </c>
      <c r="AR14" s="274" t="s">
        <v>486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-49005</v>
      </c>
      <c r="AP15" s="272">
        <v>-11593</v>
      </c>
      <c r="AQ15" s="273">
        <v>-12765</v>
      </c>
      <c r="AR15" s="274">
        <v>-9.1999999999999993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1508735</v>
      </c>
      <c r="AP16" s="272">
        <v>356928</v>
      </c>
      <c r="AQ16" s="273">
        <v>312922</v>
      </c>
      <c r="AR16" s="274">
        <v>14.1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24.84</v>
      </c>
      <c r="AP21" s="286">
        <v>24.75</v>
      </c>
      <c r="AQ21" s="287">
        <v>0.09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99.3</v>
      </c>
      <c r="AP22" s="291">
        <v>95.6</v>
      </c>
      <c r="AQ22" s="292">
        <v>3.7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1227996</v>
      </c>
      <c r="AP32" s="300">
        <v>290512</v>
      </c>
      <c r="AQ32" s="301">
        <v>170896</v>
      </c>
      <c r="AR32" s="302">
        <v>70</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486</v>
      </c>
      <c r="AP34" s="300" t="s">
        <v>486</v>
      </c>
      <c r="AQ34" s="301">
        <v>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210871</v>
      </c>
      <c r="AP35" s="300">
        <v>49887</v>
      </c>
      <c r="AQ35" s="301">
        <v>33138</v>
      </c>
      <c r="AR35" s="302">
        <v>50.5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17128</v>
      </c>
      <c r="AP36" s="300">
        <v>4052</v>
      </c>
      <c r="AQ36" s="301">
        <v>2943</v>
      </c>
      <c r="AR36" s="302">
        <v>37.700000000000003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60</v>
      </c>
      <c r="AP37" s="300">
        <v>14</v>
      </c>
      <c r="AQ37" s="301">
        <v>1487</v>
      </c>
      <c r="AR37" s="302">
        <v>-99.1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486</v>
      </c>
      <c r="AP38" s="303" t="s">
        <v>486</v>
      </c>
      <c r="AQ38" s="304">
        <v>60</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-111570</v>
      </c>
      <c r="AP39" s="300">
        <v>-26395</v>
      </c>
      <c r="AQ39" s="301">
        <v>-8408</v>
      </c>
      <c r="AR39" s="302">
        <v>213.9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-1010992</v>
      </c>
      <c r="AP40" s="300">
        <v>-239175</v>
      </c>
      <c r="AQ40" s="301">
        <v>-141122</v>
      </c>
      <c r="AR40" s="302">
        <v>69.5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333493</v>
      </c>
      <c r="AP41" s="300">
        <v>78896</v>
      </c>
      <c r="AQ41" s="301">
        <v>59000</v>
      </c>
      <c r="AR41" s="302">
        <v>33.700000000000003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3828372</v>
      </c>
      <c r="AN51" s="322">
        <v>866148</v>
      </c>
      <c r="AO51" s="323">
        <v>316.89999999999998</v>
      </c>
      <c r="AP51" s="324">
        <v>301035</v>
      </c>
      <c r="AQ51" s="325">
        <v>12.2</v>
      </c>
      <c r="AR51" s="326">
        <v>304.7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308164</v>
      </c>
      <c r="AN52" s="330">
        <v>69720</v>
      </c>
      <c r="AO52" s="331">
        <v>16.8</v>
      </c>
      <c r="AP52" s="332">
        <v>154376</v>
      </c>
      <c r="AQ52" s="333">
        <v>29.1</v>
      </c>
      <c r="AR52" s="334">
        <v>-12.3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3333455</v>
      </c>
      <c r="AN53" s="322">
        <v>758811</v>
      </c>
      <c r="AO53" s="323">
        <v>-12.4</v>
      </c>
      <c r="AP53" s="324">
        <v>277467</v>
      </c>
      <c r="AQ53" s="325">
        <v>-7.8</v>
      </c>
      <c r="AR53" s="326">
        <v>-4.5999999999999996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818742</v>
      </c>
      <c r="AN54" s="330">
        <v>186374</v>
      </c>
      <c r="AO54" s="331">
        <v>167.3</v>
      </c>
      <c r="AP54" s="332">
        <v>128378</v>
      </c>
      <c r="AQ54" s="333">
        <v>-16.8</v>
      </c>
      <c r="AR54" s="334">
        <v>184.1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2744400</v>
      </c>
      <c r="AN55" s="322">
        <v>626432</v>
      </c>
      <c r="AO55" s="323">
        <v>-17.399999999999999</v>
      </c>
      <c r="AP55" s="324">
        <v>282256</v>
      </c>
      <c r="AQ55" s="325">
        <v>1.7</v>
      </c>
      <c r="AR55" s="326">
        <v>-19.100000000000001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935252</v>
      </c>
      <c r="AN56" s="330">
        <v>213479</v>
      </c>
      <c r="AO56" s="331">
        <v>14.5</v>
      </c>
      <c r="AP56" s="332">
        <v>145453</v>
      </c>
      <c r="AQ56" s="333">
        <v>13.3</v>
      </c>
      <c r="AR56" s="334">
        <v>1.2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2409525</v>
      </c>
      <c r="AN57" s="322">
        <v>559574</v>
      </c>
      <c r="AO57" s="323">
        <v>-10.7</v>
      </c>
      <c r="AP57" s="324">
        <v>295341</v>
      </c>
      <c r="AQ57" s="325">
        <v>4.5999999999999996</v>
      </c>
      <c r="AR57" s="326">
        <v>-15.3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866466</v>
      </c>
      <c r="AN58" s="330">
        <v>201223</v>
      </c>
      <c r="AO58" s="331">
        <v>-5.7</v>
      </c>
      <c r="AP58" s="332">
        <v>137402</v>
      </c>
      <c r="AQ58" s="333">
        <v>-5.5</v>
      </c>
      <c r="AR58" s="334">
        <v>-0.2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3813541</v>
      </c>
      <c r="AN59" s="322">
        <v>902186</v>
      </c>
      <c r="AO59" s="323">
        <v>61.2</v>
      </c>
      <c r="AP59" s="324">
        <v>292845</v>
      </c>
      <c r="AQ59" s="325">
        <v>-0.8</v>
      </c>
      <c r="AR59" s="326">
        <v>62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1328183</v>
      </c>
      <c r="AN60" s="330">
        <v>314214</v>
      </c>
      <c r="AO60" s="331">
        <v>56.2</v>
      </c>
      <c r="AP60" s="332">
        <v>143187</v>
      </c>
      <c r="AQ60" s="333">
        <v>4.2</v>
      </c>
      <c r="AR60" s="334">
        <v>52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3225859</v>
      </c>
      <c r="AN61" s="337">
        <v>742630</v>
      </c>
      <c r="AO61" s="338">
        <v>67.5</v>
      </c>
      <c r="AP61" s="339">
        <v>289789</v>
      </c>
      <c r="AQ61" s="340">
        <v>2</v>
      </c>
      <c r="AR61" s="326">
        <v>65.5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851361</v>
      </c>
      <c r="AN62" s="330">
        <v>197002</v>
      </c>
      <c r="AO62" s="331">
        <v>49.8</v>
      </c>
      <c r="AP62" s="332">
        <v>141759</v>
      </c>
      <c r="AQ62" s="333">
        <v>4.9000000000000004</v>
      </c>
      <c r="AR62" s="334">
        <v>44.9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oi/x4sebNKprmmib8qXb295Lm3zV+jDsLV+3GI5lv7KYi97gVueDEca1rMEsdd84Eir9VzXBDi70pB2b3fuvw==" saltValue="lBtjTzTQEqyyl1npiXbn1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J+AKDG8oO3gDqm4LVJ+tEcQZTsfLU4TbbEA3lEOhEo2r4uwr9IxMIYIBJXDdQOhBpZ0PJ2EyAhm2gsvDFttTHg==" saltValue="gAGyCv0SDbuH0Cs0vyfYI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tB9Twej/LSsYp9KG9F7bMWGQJfCYW2ca6Ve/vzBqSPwQgnd+MRS30Tx+kUwnLNXa5beZX1rp2JWDfhJ1jHwmTg==" saltValue="uiFSHmnMDfkOcsYBNyU7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26.36</v>
      </c>
      <c r="G47" s="12">
        <v>23.89</v>
      </c>
      <c r="H47" s="12">
        <v>24.03</v>
      </c>
      <c r="I47" s="12">
        <v>18.690000000000001</v>
      </c>
      <c r="J47" s="13">
        <v>18.7</v>
      </c>
    </row>
    <row r="48" spans="2:10" ht="57.75" customHeight="1" x14ac:dyDescent="0.15">
      <c r="B48" s="14"/>
      <c r="C48" s="1177" t="s">
        <v>4</v>
      </c>
      <c r="D48" s="1177"/>
      <c r="E48" s="1178"/>
      <c r="F48" s="15">
        <v>17.18</v>
      </c>
      <c r="G48" s="16">
        <v>15.74</v>
      </c>
      <c r="H48" s="16">
        <v>6.52</v>
      </c>
      <c r="I48" s="16">
        <v>9.93</v>
      </c>
      <c r="J48" s="17">
        <v>6.98</v>
      </c>
    </row>
    <row r="49" spans="2:10" ht="57.75" customHeight="1" thickBot="1" x14ac:dyDescent="0.2">
      <c r="B49" s="18"/>
      <c r="C49" s="1179" t="s">
        <v>5</v>
      </c>
      <c r="D49" s="1179"/>
      <c r="E49" s="1180"/>
      <c r="F49" s="19" t="s">
        <v>530</v>
      </c>
      <c r="G49" s="20">
        <v>0.25</v>
      </c>
      <c r="H49" s="20" t="s">
        <v>531</v>
      </c>
      <c r="I49" s="20">
        <v>7.91</v>
      </c>
      <c r="J49" s="21">
        <v>5.05</v>
      </c>
    </row>
    <row r="50" spans="2:10" x14ac:dyDescent="0.15"/>
  </sheetData>
  <sheetProtection algorithmName="SHA-512" hashValue="RkaukGsZosRLhHJRCAzuEXhTRJTR2foAAqH9aZianCjYH/1n99IV8ddegLVs+mza6OPuEbwL4RQ/93XgrQQW3w==" saltValue="OcYBFiw4+NXB9inOP2ai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532</v>
      </c>
      <c r="D34" s="1187"/>
      <c r="E34" s="1188"/>
      <c r="F34" s="32">
        <v>17.170000000000002</v>
      </c>
      <c r="G34" s="33">
        <v>15.74</v>
      </c>
      <c r="H34" s="33">
        <v>6.52</v>
      </c>
      <c r="I34" s="33">
        <v>9.92</v>
      </c>
      <c r="J34" s="34">
        <v>6.98</v>
      </c>
      <c r="K34" s="22"/>
      <c r="L34" s="22"/>
      <c r="M34" s="22"/>
      <c r="N34" s="22"/>
      <c r="O34" s="22"/>
      <c r="P34" s="22"/>
    </row>
    <row r="35" spans="1:16" ht="39" customHeight="1" x14ac:dyDescent="0.15">
      <c r="A35" s="22"/>
      <c r="B35" s="35"/>
      <c r="C35" s="1181" t="s">
        <v>533</v>
      </c>
      <c r="D35" s="1182"/>
      <c r="E35" s="1183"/>
      <c r="F35" s="36" t="s">
        <v>486</v>
      </c>
      <c r="G35" s="37" t="s">
        <v>486</v>
      </c>
      <c r="H35" s="37" t="s">
        <v>486</v>
      </c>
      <c r="I35" s="37" t="s">
        <v>486</v>
      </c>
      <c r="J35" s="38">
        <v>1.41</v>
      </c>
      <c r="K35" s="22"/>
      <c r="L35" s="22"/>
      <c r="M35" s="22"/>
      <c r="N35" s="22"/>
      <c r="O35" s="22"/>
      <c r="P35" s="22"/>
    </row>
    <row r="36" spans="1:16" ht="39" customHeight="1" x14ac:dyDescent="0.15">
      <c r="A36" s="22"/>
      <c r="B36" s="35"/>
      <c r="C36" s="1181" t="s">
        <v>534</v>
      </c>
      <c r="D36" s="1182"/>
      <c r="E36" s="1183"/>
      <c r="F36" s="36" t="s">
        <v>486</v>
      </c>
      <c r="G36" s="37" t="s">
        <v>486</v>
      </c>
      <c r="H36" s="37" t="s">
        <v>486</v>
      </c>
      <c r="I36" s="37" t="s">
        <v>486</v>
      </c>
      <c r="J36" s="38">
        <v>0.68</v>
      </c>
      <c r="K36" s="22"/>
      <c r="L36" s="22"/>
      <c r="M36" s="22"/>
      <c r="N36" s="22"/>
      <c r="O36" s="22"/>
      <c r="P36" s="22"/>
    </row>
    <row r="37" spans="1:16" ht="39" customHeight="1" x14ac:dyDescent="0.15">
      <c r="A37" s="22"/>
      <c r="B37" s="35"/>
      <c r="C37" s="1181" t="s">
        <v>535</v>
      </c>
      <c r="D37" s="1182"/>
      <c r="E37" s="1183"/>
      <c r="F37" s="36">
        <v>0.11</v>
      </c>
      <c r="G37" s="37">
        <v>0.13</v>
      </c>
      <c r="H37" s="37">
        <v>0.11</v>
      </c>
      <c r="I37" s="37">
        <v>0.09</v>
      </c>
      <c r="J37" s="38">
        <v>0.14000000000000001</v>
      </c>
      <c r="K37" s="22"/>
      <c r="L37" s="22"/>
      <c r="M37" s="22"/>
      <c r="N37" s="22"/>
      <c r="O37" s="22"/>
      <c r="P37" s="22"/>
    </row>
    <row r="38" spans="1:16" ht="39" customHeight="1" x14ac:dyDescent="0.15">
      <c r="A38" s="22"/>
      <c r="B38" s="35"/>
      <c r="C38" s="1181" t="s">
        <v>536</v>
      </c>
      <c r="D38" s="1182"/>
      <c r="E38" s="1183"/>
      <c r="F38" s="36">
        <v>0.49</v>
      </c>
      <c r="G38" s="37">
        <v>0.32</v>
      </c>
      <c r="H38" s="37">
        <v>0.01</v>
      </c>
      <c r="I38" s="37">
        <v>0.08</v>
      </c>
      <c r="J38" s="38">
        <v>7.0000000000000007E-2</v>
      </c>
      <c r="K38" s="22"/>
      <c r="L38" s="22"/>
      <c r="M38" s="22"/>
      <c r="N38" s="22"/>
      <c r="O38" s="22"/>
      <c r="P38" s="22"/>
    </row>
    <row r="39" spans="1:16" ht="39" customHeight="1" x14ac:dyDescent="0.15">
      <c r="A39" s="22"/>
      <c r="B39" s="35"/>
      <c r="C39" s="1181" t="s">
        <v>537</v>
      </c>
      <c r="D39" s="1182"/>
      <c r="E39" s="1183"/>
      <c r="F39" s="36">
        <v>0.34</v>
      </c>
      <c r="G39" s="37">
        <v>0.13</v>
      </c>
      <c r="H39" s="37">
        <v>0</v>
      </c>
      <c r="I39" s="37">
        <v>0.87</v>
      </c>
      <c r="J39" s="38">
        <v>0</v>
      </c>
      <c r="K39" s="22"/>
      <c r="L39" s="22"/>
      <c r="M39" s="22"/>
      <c r="N39" s="22"/>
      <c r="O39" s="22"/>
      <c r="P39" s="22"/>
    </row>
    <row r="40" spans="1:16" ht="39" customHeight="1" x14ac:dyDescent="0.15">
      <c r="A40" s="22"/>
      <c r="B40" s="35"/>
      <c r="C40" s="1181" t="s">
        <v>538</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540</v>
      </c>
      <c r="D43" s="1185"/>
      <c r="E43" s="1186"/>
      <c r="F43" s="41">
        <v>1.3</v>
      </c>
      <c r="G43" s="42">
        <v>0.65</v>
      </c>
      <c r="H43" s="42">
        <v>0.69</v>
      </c>
      <c r="I43" s="42">
        <v>1.21</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xjyI9C8k3/0Dq7xNstYQEa45RBN6+m3orpS7jiWLd0zsuWWpRhdIcVgaPKS1LlJeCnjmiQ9bzhIi6NaoMm6iw==" saltValue="MQWthDnYX6fc9IWEgwKA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782</v>
      </c>
      <c r="L45" s="60">
        <v>960</v>
      </c>
      <c r="M45" s="60">
        <v>1099</v>
      </c>
      <c r="N45" s="60">
        <v>1245</v>
      </c>
      <c r="O45" s="61">
        <v>1228</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250</v>
      </c>
      <c r="L48" s="64">
        <v>266</v>
      </c>
      <c r="M48" s="64">
        <v>301</v>
      </c>
      <c r="N48" s="64">
        <v>334</v>
      </c>
      <c r="O48" s="65">
        <v>211</v>
      </c>
      <c r="P48" s="48"/>
      <c r="Q48" s="48"/>
      <c r="R48" s="48"/>
      <c r="S48" s="48"/>
      <c r="T48" s="48"/>
      <c r="U48" s="48"/>
    </row>
    <row r="49" spans="1:21" ht="30.75" customHeight="1" x14ac:dyDescent="0.15">
      <c r="A49" s="48"/>
      <c r="B49" s="1191"/>
      <c r="C49" s="1192"/>
      <c r="D49" s="62"/>
      <c r="E49" s="1197" t="s">
        <v>14</v>
      </c>
      <c r="F49" s="1197"/>
      <c r="G49" s="1197"/>
      <c r="H49" s="1197"/>
      <c r="I49" s="1197"/>
      <c r="J49" s="1198"/>
      <c r="K49" s="63">
        <v>33</v>
      </c>
      <c r="L49" s="64">
        <v>33</v>
      </c>
      <c r="M49" s="64">
        <v>25</v>
      </c>
      <c r="N49" s="64">
        <v>17</v>
      </c>
      <c r="O49" s="65">
        <v>17</v>
      </c>
      <c r="P49" s="48"/>
      <c r="Q49" s="48"/>
      <c r="R49" s="48"/>
      <c r="S49" s="48"/>
      <c r="T49" s="48"/>
      <c r="U49" s="48"/>
    </row>
    <row r="50" spans="1:21" ht="30.75" customHeight="1" x14ac:dyDescent="0.15">
      <c r="A50" s="48"/>
      <c r="B50" s="1191"/>
      <c r="C50" s="1192"/>
      <c r="D50" s="62"/>
      <c r="E50" s="1197" t="s">
        <v>15</v>
      </c>
      <c r="F50" s="1197"/>
      <c r="G50" s="1197"/>
      <c r="H50" s="1197"/>
      <c r="I50" s="1197"/>
      <c r="J50" s="1198"/>
      <c r="K50" s="63">
        <v>2</v>
      </c>
      <c r="L50" s="64">
        <v>6</v>
      </c>
      <c r="M50" s="64">
        <v>8</v>
      </c>
      <c r="N50" s="64">
        <v>8</v>
      </c>
      <c r="O50" s="65">
        <v>0</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t="s">
        <v>486</v>
      </c>
      <c r="M51" s="64" t="s">
        <v>486</v>
      </c>
      <c r="N51" s="64" t="s">
        <v>486</v>
      </c>
      <c r="O51" s="65" t="s">
        <v>486</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760</v>
      </c>
      <c r="L52" s="64">
        <v>862</v>
      </c>
      <c r="M52" s="64">
        <v>988</v>
      </c>
      <c r="N52" s="64">
        <v>1083</v>
      </c>
      <c r="O52" s="65">
        <v>1123</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307</v>
      </c>
      <c r="L53" s="69">
        <v>403</v>
      </c>
      <c r="M53" s="69">
        <v>445</v>
      </c>
      <c r="N53" s="69">
        <v>521</v>
      </c>
      <c r="O53" s="70">
        <v>333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J8CSsa/Ddy8A1QhfoGz7efhni/vGToqcfvLU6lnDb1ENhyMavDeO4I7ZpL8gRaAcPoy+3cMlLCClg4V7H+Q==" saltValue="LGHHv4bt+y4zYeT3oaxBg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0" t="s">
        <v>30</v>
      </c>
      <c r="C41" s="1221"/>
      <c r="D41" s="105"/>
      <c r="E41" s="1226" t="s">
        <v>31</v>
      </c>
      <c r="F41" s="1226"/>
      <c r="G41" s="1226"/>
      <c r="H41" s="1227"/>
      <c r="I41" s="343">
        <v>11711</v>
      </c>
      <c r="J41" s="344">
        <v>12396</v>
      </c>
      <c r="K41" s="344">
        <v>12277</v>
      </c>
      <c r="L41" s="344">
        <v>11566</v>
      </c>
      <c r="M41" s="345">
        <v>12020</v>
      </c>
    </row>
    <row r="42" spans="2:13" ht="27.75" customHeight="1" x14ac:dyDescent="0.15">
      <c r="B42" s="1222"/>
      <c r="C42" s="1223"/>
      <c r="D42" s="106"/>
      <c r="E42" s="1228" t="s">
        <v>32</v>
      </c>
      <c r="F42" s="1228"/>
      <c r="G42" s="1228"/>
      <c r="H42" s="1229"/>
      <c r="I42" s="346" t="s">
        <v>486</v>
      </c>
      <c r="J42" s="347" t="s">
        <v>486</v>
      </c>
      <c r="K42" s="347" t="s">
        <v>486</v>
      </c>
      <c r="L42" s="347" t="s">
        <v>486</v>
      </c>
      <c r="M42" s="348" t="s">
        <v>486</v>
      </c>
    </row>
    <row r="43" spans="2:13" ht="27.75" customHeight="1" x14ac:dyDescent="0.15">
      <c r="B43" s="1222"/>
      <c r="C43" s="1223"/>
      <c r="D43" s="106"/>
      <c r="E43" s="1228" t="s">
        <v>33</v>
      </c>
      <c r="F43" s="1228"/>
      <c r="G43" s="1228"/>
      <c r="H43" s="1229"/>
      <c r="I43" s="346">
        <v>5456</v>
      </c>
      <c r="J43" s="347">
        <v>5390</v>
      </c>
      <c r="K43" s="347">
        <v>4751</v>
      </c>
      <c r="L43" s="347">
        <v>4389</v>
      </c>
      <c r="M43" s="348">
        <v>3687</v>
      </c>
    </row>
    <row r="44" spans="2:13" ht="27.75" customHeight="1" x14ac:dyDescent="0.15">
      <c r="B44" s="1222"/>
      <c r="C44" s="1223"/>
      <c r="D44" s="106"/>
      <c r="E44" s="1228" t="s">
        <v>34</v>
      </c>
      <c r="F44" s="1228"/>
      <c r="G44" s="1228"/>
      <c r="H44" s="1229"/>
      <c r="I44" s="346">
        <v>95</v>
      </c>
      <c r="J44" s="347">
        <v>59</v>
      </c>
      <c r="K44" s="347">
        <v>39</v>
      </c>
      <c r="L44" s="347">
        <v>55</v>
      </c>
      <c r="M44" s="348">
        <v>829</v>
      </c>
    </row>
    <row r="45" spans="2:13" ht="27.75" customHeight="1" x14ac:dyDescent="0.15">
      <c r="B45" s="1222"/>
      <c r="C45" s="1223"/>
      <c r="D45" s="106"/>
      <c r="E45" s="1228" t="s">
        <v>35</v>
      </c>
      <c r="F45" s="1228"/>
      <c r="G45" s="1228"/>
      <c r="H45" s="1229"/>
      <c r="I45" s="346">
        <v>925</v>
      </c>
      <c r="J45" s="347">
        <v>762</v>
      </c>
      <c r="K45" s="347">
        <v>750</v>
      </c>
      <c r="L45" s="347">
        <v>606</v>
      </c>
      <c r="M45" s="348">
        <v>817</v>
      </c>
    </row>
    <row r="46" spans="2:13" ht="27.75" customHeight="1" x14ac:dyDescent="0.15">
      <c r="B46" s="1222"/>
      <c r="C46" s="1223"/>
      <c r="D46" s="107"/>
      <c r="E46" s="1228" t="s">
        <v>36</v>
      </c>
      <c r="F46" s="1228"/>
      <c r="G46" s="1228"/>
      <c r="H46" s="1229"/>
      <c r="I46" s="346" t="s">
        <v>486</v>
      </c>
      <c r="J46" s="347" t="s">
        <v>486</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9177</v>
      </c>
      <c r="J50" s="347">
        <v>10379</v>
      </c>
      <c r="K50" s="347">
        <v>10606</v>
      </c>
      <c r="L50" s="347">
        <v>9685</v>
      </c>
      <c r="M50" s="348">
        <v>9237</v>
      </c>
    </row>
    <row r="51" spans="2:13" ht="27.75" customHeight="1" x14ac:dyDescent="0.15">
      <c r="B51" s="1222"/>
      <c r="C51" s="1223"/>
      <c r="D51" s="106"/>
      <c r="E51" s="1228" t="s">
        <v>42</v>
      </c>
      <c r="F51" s="1228"/>
      <c r="G51" s="1228"/>
      <c r="H51" s="1229"/>
      <c r="I51" s="346">
        <v>1621</v>
      </c>
      <c r="J51" s="347">
        <v>1505</v>
      </c>
      <c r="K51" s="347">
        <v>1490</v>
      </c>
      <c r="L51" s="347">
        <v>1012</v>
      </c>
      <c r="M51" s="348">
        <v>820</v>
      </c>
    </row>
    <row r="52" spans="2:13" ht="27.75" customHeight="1" x14ac:dyDescent="0.15">
      <c r="B52" s="1224"/>
      <c r="C52" s="1225"/>
      <c r="D52" s="106"/>
      <c r="E52" s="1228" t="s">
        <v>43</v>
      </c>
      <c r="F52" s="1228"/>
      <c r="G52" s="1228"/>
      <c r="H52" s="1229"/>
      <c r="I52" s="346">
        <v>9582</v>
      </c>
      <c r="J52" s="347">
        <v>9851</v>
      </c>
      <c r="K52" s="347">
        <v>9603</v>
      </c>
      <c r="L52" s="347">
        <v>9849</v>
      </c>
      <c r="M52" s="348">
        <v>11385</v>
      </c>
    </row>
    <row r="53" spans="2:13" ht="27.75" customHeight="1" thickBot="1" x14ac:dyDescent="0.2">
      <c r="B53" s="1235" t="s">
        <v>19</v>
      </c>
      <c r="C53" s="1236"/>
      <c r="D53" s="110"/>
      <c r="E53" s="1237" t="s">
        <v>44</v>
      </c>
      <c r="F53" s="1237"/>
      <c r="G53" s="1237"/>
      <c r="H53" s="1238"/>
      <c r="I53" s="349">
        <v>-2192</v>
      </c>
      <c r="J53" s="350">
        <v>-3128</v>
      </c>
      <c r="K53" s="350">
        <v>-3883</v>
      </c>
      <c r="L53" s="350">
        <v>-3931</v>
      </c>
      <c r="M53" s="351">
        <v>-4087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CQpOIyV9+DY62No57Sp0ePOt8g7eJZA0iz0gCoL/Q0tEJZWhnGGT5FHFMS6g+5m2pJLysCyp04drwJgywVQF/w==" saltValue="PNy++ohMRNLx2HFLvsYlo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1009</v>
      </c>
      <c r="G55" s="352">
        <v>816</v>
      </c>
      <c r="H55" s="353">
        <v>832</v>
      </c>
    </row>
    <row r="56" spans="2:8" ht="52.5" customHeight="1" x14ac:dyDescent="0.15">
      <c r="B56" s="122"/>
      <c r="C56" s="1249" t="s">
        <v>47</v>
      </c>
      <c r="D56" s="1249"/>
      <c r="E56" s="1250"/>
      <c r="F56" s="354">
        <v>2491</v>
      </c>
      <c r="G56" s="354">
        <v>2074</v>
      </c>
      <c r="H56" s="355">
        <v>1754</v>
      </c>
    </row>
    <row r="57" spans="2:8" ht="53.25" customHeight="1" x14ac:dyDescent="0.15">
      <c r="B57" s="122"/>
      <c r="C57" s="1251" t="s">
        <v>48</v>
      </c>
      <c r="D57" s="1251"/>
      <c r="E57" s="1252"/>
      <c r="F57" s="356">
        <v>6996</v>
      </c>
      <c r="G57" s="356">
        <v>6714</v>
      </c>
      <c r="H57" s="357">
        <v>6554</v>
      </c>
    </row>
    <row r="58" spans="2:8" ht="45.75" customHeight="1" x14ac:dyDescent="0.15">
      <c r="B58" s="123"/>
      <c r="C58" s="1239" t="s">
        <v>552</v>
      </c>
      <c r="D58" s="1240"/>
      <c r="E58" s="1241"/>
      <c r="F58" s="358">
        <v>2072</v>
      </c>
      <c r="G58" s="358">
        <v>2074</v>
      </c>
      <c r="H58" s="359">
        <v>2075</v>
      </c>
    </row>
    <row r="59" spans="2:8" ht="45.75" customHeight="1" x14ac:dyDescent="0.15">
      <c r="B59" s="123"/>
      <c r="C59" s="1239" t="s">
        <v>554</v>
      </c>
      <c r="D59" s="1240"/>
      <c r="E59" s="1241"/>
      <c r="F59" s="358">
        <v>1094</v>
      </c>
      <c r="G59" s="358">
        <v>1183</v>
      </c>
      <c r="H59" s="359">
        <v>1268</v>
      </c>
    </row>
    <row r="60" spans="2:8" ht="45.75" customHeight="1" x14ac:dyDescent="0.15">
      <c r="B60" s="123"/>
      <c r="C60" s="1239" t="s">
        <v>555</v>
      </c>
      <c r="D60" s="1240"/>
      <c r="E60" s="1241"/>
      <c r="F60" s="358">
        <v>930</v>
      </c>
      <c r="G60" s="358">
        <v>891</v>
      </c>
      <c r="H60" s="359">
        <v>1063</v>
      </c>
    </row>
    <row r="61" spans="2:8" ht="45.75" customHeight="1" x14ac:dyDescent="0.15">
      <c r="B61" s="123"/>
      <c r="C61" s="1239" t="s">
        <v>553</v>
      </c>
      <c r="D61" s="1240"/>
      <c r="E61" s="1241"/>
      <c r="F61" s="358">
        <v>1416</v>
      </c>
      <c r="G61" s="358">
        <v>1223</v>
      </c>
      <c r="H61" s="359">
        <v>1026</v>
      </c>
    </row>
    <row r="62" spans="2:8" ht="45.75" customHeight="1" thickBot="1" x14ac:dyDescent="0.2">
      <c r="B62" s="124"/>
      <c r="C62" s="1242" t="s">
        <v>556</v>
      </c>
      <c r="D62" s="1243"/>
      <c r="E62" s="1244"/>
      <c r="F62" s="360">
        <v>529</v>
      </c>
      <c r="G62" s="360">
        <v>460</v>
      </c>
      <c r="H62" s="361">
        <v>402</v>
      </c>
    </row>
    <row r="63" spans="2:8" ht="52.5" customHeight="1" thickBot="1" x14ac:dyDescent="0.2">
      <c r="B63" s="125"/>
      <c r="C63" s="1245" t="s">
        <v>49</v>
      </c>
      <c r="D63" s="1245"/>
      <c r="E63" s="1246"/>
      <c r="F63" s="362">
        <v>10496</v>
      </c>
      <c r="G63" s="362">
        <v>9604</v>
      </c>
      <c r="H63" s="363">
        <v>9140</v>
      </c>
    </row>
    <row r="64" spans="2:8" x14ac:dyDescent="0.15"/>
  </sheetData>
  <sheetProtection algorithmName="SHA-512" hashValue="mQoAMAYV1rdOt2tmET/jNHetX00zY+h+FqbYC6BBB9X0Mf/JyaINZDGCjUzdZweYL+uwhdgYsmsJvr+1vXUQOA==" saltValue="IDyUhJDaZCsDB94OO2XL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83FE-398D-47D3-BA7F-7FAD0FFE7E4E}">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559</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560</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561</v>
      </c>
      <c r="AO51" s="1256"/>
      <c r="AP51" s="1256"/>
      <c r="AQ51" s="1256"/>
      <c r="AR51" s="1256"/>
      <c r="AS51" s="1256"/>
      <c r="AT51" s="1256"/>
      <c r="AU51" s="1256"/>
      <c r="AV51" s="1256"/>
      <c r="AW51" s="1256"/>
      <c r="AX51" s="1256"/>
      <c r="AY51" s="1256"/>
      <c r="AZ51" s="1256"/>
      <c r="BA51" s="1256"/>
      <c r="BB51" s="1256" t="s">
        <v>562</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563</v>
      </c>
      <c r="BC53" s="1256"/>
      <c r="BD53" s="1256"/>
      <c r="BE53" s="1256"/>
      <c r="BF53" s="1256"/>
      <c r="BG53" s="1256"/>
      <c r="BH53" s="1256"/>
      <c r="BI53" s="1256"/>
      <c r="BJ53" s="1256"/>
      <c r="BK53" s="1256"/>
      <c r="BL53" s="1256"/>
      <c r="BM53" s="1256"/>
      <c r="BN53" s="1256"/>
      <c r="BO53" s="1256"/>
      <c r="BP53" s="1253">
        <v>41.4</v>
      </c>
      <c r="BQ53" s="1253"/>
      <c r="BR53" s="1253"/>
      <c r="BS53" s="1253"/>
      <c r="BT53" s="1253"/>
      <c r="BU53" s="1253"/>
      <c r="BV53" s="1253"/>
      <c r="BW53" s="1253"/>
      <c r="BX53" s="1253">
        <v>61.3</v>
      </c>
      <c r="BY53" s="1253"/>
      <c r="BZ53" s="1253"/>
      <c r="CA53" s="1253"/>
      <c r="CB53" s="1253"/>
      <c r="CC53" s="1253"/>
      <c r="CD53" s="1253"/>
      <c r="CE53" s="1253"/>
      <c r="CF53" s="1253">
        <v>61.2</v>
      </c>
      <c r="CG53" s="1253"/>
      <c r="CH53" s="1253"/>
      <c r="CI53" s="1253"/>
      <c r="CJ53" s="1253"/>
      <c r="CK53" s="1253"/>
      <c r="CL53" s="1253"/>
      <c r="CM53" s="1253"/>
      <c r="CN53" s="1253">
        <v>59.7</v>
      </c>
      <c r="CO53" s="1253"/>
      <c r="CP53" s="1253"/>
      <c r="CQ53" s="1253"/>
      <c r="CR53" s="1253"/>
      <c r="CS53" s="1253"/>
      <c r="CT53" s="1253"/>
      <c r="CU53" s="1253"/>
      <c r="CV53" s="1253">
        <v>61.8</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564</v>
      </c>
      <c r="AO55" s="1258"/>
      <c r="AP55" s="1258"/>
      <c r="AQ55" s="1258"/>
      <c r="AR55" s="1258"/>
      <c r="AS55" s="1258"/>
      <c r="AT55" s="1258"/>
      <c r="AU55" s="1258"/>
      <c r="AV55" s="1258"/>
      <c r="AW55" s="1258"/>
      <c r="AX55" s="1258"/>
      <c r="AY55" s="1258"/>
      <c r="AZ55" s="1258"/>
      <c r="BA55" s="1258"/>
      <c r="BB55" s="1256" t="s">
        <v>562</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563</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62.2</v>
      </c>
      <c r="BY57" s="1253"/>
      <c r="BZ57" s="1253"/>
      <c r="CA57" s="1253"/>
      <c r="CB57" s="1253"/>
      <c r="CC57" s="1253"/>
      <c r="CD57" s="1253"/>
      <c r="CE57" s="1253"/>
      <c r="CF57" s="1253">
        <v>63.6</v>
      </c>
      <c r="CG57" s="1253"/>
      <c r="CH57" s="1253"/>
      <c r="CI57" s="1253"/>
      <c r="CJ57" s="1253"/>
      <c r="CK57" s="1253"/>
      <c r="CL57" s="1253"/>
      <c r="CM57" s="1253"/>
      <c r="CN57" s="1253">
        <v>65.900000000000006</v>
      </c>
      <c r="CO57" s="1253"/>
      <c r="CP57" s="1253"/>
      <c r="CQ57" s="1253"/>
      <c r="CR57" s="1253"/>
      <c r="CS57" s="1253"/>
      <c r="CT57" s="1253"/>
      <c r="CU57" s="1253"/>
      <c r="CV57" s="1253">
        <v>66.599999999999994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565</v>
      </c>
    </row>
    <row r="64" spans="1:109" x14ac:dyDescent="0.15">
      <c r="B64" s="372"/>
      <c r="G64" s="379"/>
      <c r="I64" s="392"/>
      <c r="J64" s="392"/>
      <c r="K64" s="392"/>
      <c r="L64" s="392"/>
      <c r="M64" s="392"/>
      <c r="N64" s="393"/>
      <c r="AM64" s="379"/>
      <c r="AN64" s="379" t="s">
        <v>558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560</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561</v>
      </c>
      <c r="AO73" s="1256"/>
      <c r="AP73" s="1256"/>
      <c r="AQ73" s="1256"/>
      <c r="AR73" s="1256"/>
      <c r="AS73" s="1256"/>
      <c r="AT73" s="1256"/>
      <c r="AU73" s="1256"/>
      <c r="AV73" s="1256"/>
      <c r="AW73" s="1256"/>
      <c r="AX73" s="1256"/>
      <c r="AY73" s="1256"/>
      <c r="AZ73" s="1256"/>
      <c r="BA73" s="1256"/>
      <c r="BB73" s="1256" t="s">
        <v>562</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566</v>
      </c>
      <c r="BC75" s="1256"/>
      <c r="BD75" s="1256"/>
      <c r="BE75" s="1256"/>
      <c r="BF75" s="1256"/>
      <c r="BG75" s="1256"/>
      <c r="BH75" s="1256"/>
      <c r="BI75" s="1256"/>
      <c r="BJ75" s="1256"/>
      <c r="BK75" s="1256"/>
      <c r="BL75" s="1256"/>
      <c r="BM75" s="1256"/>
      <c r="BN75" s="1256"/>
      <c r="BO75" s="1256"/>
      <c r="BP75" s="1253">
        <v>9.6999999999999993</v>
      </c>
      <c r="BQ75" s="1253"/>
      <c r="BR75" s="1253"/>
      <c r="BS75" s="1253"/>
      <c r="BT75" s="1253"/>
      <c r="BU75" s="1253"/>
      <c r="BV75" s="1253"/>
      <c r="BW75" s="1253"/>
      <c r="BX75" s="1253">
        <v>10.5</v>
      </c>
      <c r="BY75" s="1253"/>
      <c r="BZ75" s="1253"/>
      <c r="CA75" s="1253"/>
      <c r="CB75" s="1253"/>
      <c r="CC75" s="1253"/>
      <c r="CD75" s="1253"/>
      <c r="CE75" s="1253"/>
      <c r="CF75" s="1253">
        <v>11.6</v>
      </c>
      <c r="CG75" s="1253"/>
      <c r="CH75" s="1253"/>
      <c r="CI75" s="1253"/>
      <c r="CJ75" s="1253"/>
      <c r="CK75" s="1253"/>
      <c r="CL75" s="1253"/>
      <c r="CM75" s="1253"/>
      <c r="CN75" s="1253">
        <v>13.4</v>
      </c>
      <c r="CO75" s="1253"/>
      <c r="CP75" s="1253"/>
      <c r="CQ75" s="1253"/>
      <c r="CR75" s="1253"/>
      <c r="CS75" s="1253"/>
      <c r="CT75" s="1253"/>
      <c r="CU75" s="1253"/>
      <c r="CV75" s="1253">
        <v>12.8</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564</v>
      </c>
      <c r="AO77" s="1258"/>
      <c r="AP77" s="1258"/>
      <c r="AQ77" s="1258"/>
      <c r="AR77" s="1258"/>
      <c r="AS77" s="1258"/>
      <c r="AT77" s="1258"/>
      <c r="AU77" s="1258"/>
      <c r="AV77" s="1258"/>
      <c r="AW77" s="1258"/>
      <c r="AX77" s="1258"/>
      <c r="AY77" s="1258"/>
      <c r="AZ77" s="1258"/>
      <c r="BA77" s="1258"/>
      <c r="BB77" s="1256" t="s">
        <v>562</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566</v>
      </c>
      <c r="BC79" s="1256"/>
      <c r="BD79" s="1256"/>
      <c r="BE79" s="1256"/>
      <c r="BF79" s="1256"/>
      <c r="BG79" s="1256"/>
      <c r="BH79" s="1256"/>
      <c r="BI79" s="1256"/>
      <c r="BJ79" s="1256"/>
      <c r="BK79" s="1256"/>
      <c r="BL79" s="1256"/>
      <c r="BM79" s="1256"/>
      <c r="BN79" s="1256"/>
      <c r="BO79" s="1256"/>
      <c r="BP79" s="1253">
        <v>7.4</v>
      </c>
      <c r="BQ79" s="1253"/>
      <c r="BR79" s="1253"/>
      <c r="BS79" s="1253"/>
      <c r="BT79" s="1253"/>
      <c r="BU79" s="1253"/>
      <c r="BV79" s="1253"/>
      <c r="BW79" s="1253"/>
      <c r="BX79" s="1253">
        <v>7.5</v>
      </c>
      <c r="BY79" s="1253"/>
      <c r="BZ79" s="1253"/>
      <c r="CA79" s="1253"/>
      <c r="CB79" s="1253"/>
      <c r="CC79" s="1253"/>
      <c r="CD79" s="1253"/>
      <c r="CE79" s="1253"/>
      <c r="CF79" s="1253">
        <v>7.5</v>
      </c>
      <c r="CG79" s="1253"/>
      <c r="CH79" s="1253"/>
      <c r="CI79" s="1253"/>
      <c r="CJ79" s="1253"/>
      <c r="CK79" s="1253"/>
      <c r="CL79" s="1253"/>
      <c r="CM79" s="1253"/>
      <c r="CN79" s="1253">
        <v>7.7</v>
      </c>
      <c r="CO79" s="1253"/>
      <c r="CP79" s="1253"/>
      <c r="CQ79" s="1253"/>
      <c r="CR79" s="1253"/>
      <c r="CS79" s="1253"/>
      <c r="CT79" s="1253"/>
      <c r="CU79" s="1253"/>
      <c r="CV79" s="1253">
        <v>8</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oR4t0zU7AY/kS4XO970HZCB99BN7qfgkeXfBFoA/7Urs4tOVaOgyQubxSSRZKC26gnr2BGnQBlhhjpHFlr/e5g==" saltValue="6QJs6uToLcUlpPRBfwPfW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5BDB6-197E-496D-889F-56B4C4D50D6D}">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v0alsGSYGg1zYltfTynPzvowlb8rnGdRrt+xuPlXG718pKY18Dz9SEySB3rXdMokXfu+nyTuew3Gby7hkpufCg==" saltValue="42+Oqzb8QkVtAC/shZNfZ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E5CC5-D9E6-4F44-8F2E-B85592EDB6B2}">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aboJsiuv/IqoX0507DkJI0ABBDumSfbVXYlQrmrWzUzUmGS3wBKPoFvSVmAlG+j7BNjesaiD/Fa6L7LymHH4ng==" saltValue="vKcqeXvBxCifRPWNM2tV4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866148</v>
      </c>
      <c r="E3" s="144"/>
      <c r="F3" s="145">
        <v>301035</v>
      </c>
      <c r="G3" s="146"/>
      <c r="H3" s="147"/>
    </row>
    <row r="4" spans="1:8" x14ac:dyDescent="0.15">
      <c r="A4" s="148"/>
      <c r="B4" s="149"/>
      <c r="C4" s="150"/>
      <c r="D4" s="151">
        <v>69720</v>
      </c>
      <c r="E4" s="152"/>
      <c r="F4" s="153">
        <v>154376</v>
      </c>
      <c r="G4" s="154"/>
      <c r="H4" s="155"/>
    </row>
    <row r="5" spans="1:8" x14ac:dyDescent="0.15">
      <c r="A5" s="136" t="s">
        <v>519</v>
      </c>
      <c r="B5" s="141"/>
      <c r="C5" s="142"/>
      <c r="D5" s="143">
        <v>758811</v>
      </c>
      <c r="E5" s="144"/>
      <c r="F5" s="145">
        <v>277467</v>
      </c>
      <c r="G5" s="146"/>
      <c r="H5" s="147"/>
    </row>
    <row r="6" spans="1:8" x14ac:dyDescent="0.15">
      <c r="A6" s="148"/>
      <c r="B6" s="149"/>
      <c r="C6" s="150"/>
      <c r="D6" s="151">
        <v>186374</v>
      </c>
      <c r="E6" s="152"/>
      <c r="F6" s="153">
        <v>128378</v>
      </c>
      <c r="G6" s="154"/>
      <c r="H6" s="155"/>
    </row>
    <row r="7" spans="1:8" x14ac:dyDescent="0.15">
      <c r="A7" s="136" t="s">
        <v>520</v>
      </c>
      <c r="B7" s="141"/>
      <c r="C7" s="142"/>
      <c r="D7" s="143">
        <v>626432</v>
      </c>
      <c r="E7" s="144"/>
      <c r="F7" s="145">
        <v>282256</v>
      </c>
      <c r="G7" s="146"/>
      <c r="H7" s="147"/>
    </row>
    <row r="8" spans="1:8" x14ac:dyDescent="0.15">
      <c r="A8" s="148"/>
      <c r="B8" s="149"/>
      <c r="C8" s="150"/>
      <c r="D8" s="151">
        <v>213479</v>
      </c>
      <c r="E8" s="152"/>
      <c r="F8" s="153">
        <v>145453</v>
      </c>
      <c r="G8" s="154"/>
      <c r="H8" s="155"/>
    </row>
    <row r="9" spans="1:8" x14ac:dyDescent="0.15">
      <c r="A9" s="136" t="s">
        <v>521</v>
      </c>
      <c r="B9" s="141"/>
      <c r="C9" s="142"/>
      <c r="D9" s="143">
        <v>559574</v>
      </c>
      <c r="E9" s="144"/>
      <c r="F9" s="145">
        <v>295341</v>
      </c>
      <c r="G9" s="146"/>
      <c r="H9" s="147"/>
    </row>
    <row r="10" spans="1:8" x14ac:dyDescent="0.15">
      <c r="A10" s="148"/>
      <c r="B10" s="149"/>
      <c r="C10" s="150"/>
      <c r="D10" s="151">
        <v>201223</v>
      </c>
      <c r="E10" s="152"/>
      <c r="F10" s="153">
        <v>137402</v>
      </c>
      <c r="G10" s="154"/>
      <c r="H10" s="155"/>
    </row>
    <row r="11" spans="1:8" x14ac:dyDescent="0.15">
      <c r="A11" s="136" t="s">
        <v>522</v>
      </c>
      <c r="B11" s="141"/>
      <c r="C11" s="142"/>
      <c r="D11" s="143">
        <v>902186</v>
      </c>
      <c r="E11" s="144"/>
      <c r="F11" s="145">
        <v>292845</v>
      </c>
      <c r="G11" s="146"/>
      <c r="H11" s="147"/>
    </row>
    <row r="12" spans="1:8" x14ac:dyDescent="0.15">
      <c r="A12" s="148"/>
      <c r="B12" s="149"/>
      <c r="C12" s="156"/>
      <c r="D12" s="151">
        <v>314214</v>
      </c>
      <c r="E12" s="152"/>
      <c r="F12" s="153">
        <v>143187</v>
      </c>
      <c r="G12" s="154"/>
      <c r="H12" s="155"/>
    </row>
    <row r="13" spans="1:8" x14ac:dyDescent="0.15">
      <c r="A13" s="136"/>
      <c r="B13" s="141"/>
      <c r="C13" s="157"/>
      <c r="D13" s="158">
        <v>742630</v>
      </c>
      <c r="E13" s="159"/>
      <c r="F13" s="160">
        <v>289789</v>
      </c>
      <c r="G13" s="161"/>
      <c r="H13" s="147"/>
    </row>
    <row r="14" spans="1:8" x14ac:dyDescent="0.15">
      <c r="A14" s="148"/>
      <c r="B14" s="149"/>
      <c r="C14" s="150"/>
      <c r="D14" s="151">
        <v>197002</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17.18</v>
      </c>
      <c r="C19" s="162">
        <f>ROUND(VALUE(SUBSTITUTE(実質収支比率等に係る経年分析!G$48,"▲","-")),2)</f>
        <v>15.74</v>
      </c>
      <c r="D19" s="162">
        <f>ROUND(VALUE(SUBSTITUTE(実質収支比率等に係る経年分析!H$48,"▲","-")),2)</f>
        <v>6.52</v>
      </c>
      <c r="E19" s="162">
        <f>ROUND(VALUE(SUBSTITUTE(実質収支比率等に係る経年分析!I$48,"▲","-")),2)</f>
        <v>9.93</v>
      </c>
      <c r="F19" s="162">
        <f>ROUND(VALUE(SUBSTITUTE(実質収支比率等に係る経年分析!J$48,"▲","-")),2)</f>
        <v>6.98</v>
      </c>
    </row>
    <row r="20" spans="1:11" x14ac:dyDescent="0.15">
      <c r="A20" s="162" t="s">
        <v>53</v>
      </c>
      <c r="B20" s="162">
        <f>ROUND(VALUE(SUBSTITUTE(実質収支比率等に係る経年分析!F$47,"▲","-")),2)</f>
        <v>26.36</v>
      </c>
      <c r="C20" s="162">
        <f>ROUND(VALUE(SUBSTITUTE(実質収支比率等に係る経年分析!G$47,"▲","-")),2)</f>
        <v>23.89</v>
      </c>
      <c r="D20" s="162">
        <f>ROUND(VALUE(SUBSTITUTE(実質収支比率等に係る経年分析!H$47,"▲","-")),2)</f>
        <v>24.03</v>
      </c>
      <c r="E20" s="162">
        <f>ROUND(VALUE(SUBSTITUTE(実質収支比率等に係る経年分析!I$47,"▲","-")),2)</f>
        <v>18.690000000000001</v>
      </c>
      <c r="F20" s="162">
        <f>ROUND(VALUE(SUBSTITUTE(実質収支比率等に係る経年分析!J$47,"▲","-")),2)</f>
        <v>18.7</v>
      </c>
    </row>
    <row r="21" spans="1:11" x14ac:dyDescent="0.15">
      <c r="A21" s="162" t="s">
        <v>54</v>
      </c>
      <c r="B21" s="162">
        <f>IF(ISNUMBER(VALUE(SUBSTITUTE(実質収支比率等に係る経年分析!F$49,"▲","-"))),ROUND(VALUE(SUBSTITUTE(実質収支比率等に係る経年分析!F$49,"▲","-")),2),NA())</f>
        <v>-22.2</v>
      </c>
      <c r="C21" s="162">
        <f>IF(ISNUMBER(VALUE(SUBSTITUTE(実質収支比率等に係る経年分析!G$49,"▲","-"))),ROUND(VALUE(SUBSTITUTE(実質収支比率等に係る経年分析!G$49,"▲","-")),2),NA())</f>
        <v>0.25</v>
      </c>
      <c r="D21" s="162">
        <f>IF(ISNUMBER(VALUE(SUBSTITUTE(実質収支比率等に係る経年分析!H$49,"▲","-"))),ROUND(VALUE(SUBSTITUTE(実質収支比率等に係る経年分析!H$49,"▲","-")),2),NA())</f>
        <v>-9.24</v>
      </c>
      <c r="E21" s="162">
        <f>IF(ISNUMBER(VALUE(SUBSTITUTE(実質収支比率等に係る経年分析!I$49,"▲","-"))),ROUND(VALUE(SUBSTITUTE(実質収支比率等に係る経年分析!I$49,"▲","-")),2),NA())</f>
        <v>7.91</v>
      </c>
      <c r="F21" s="162">
        <f>IF(ISNUMBER(VALUE(SUBSTITUTE(実質収支比率等に係る経年分析!J$49,"▲","-"))),ROUND(VALUE(SUBSTITUTE(実質収支比率等に係る経年分析!J$49,"▲","-")),2),NA())</f>
        <v>5.05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0.69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1.21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介護保険事業特別会計介護サービス事業勘定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介護保険事業特別会計保険事業勘定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0.87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7.0000000000000007E-2</v>
      </c>
    </row>
    <row r="33" spans="1:16" x14ac:dyDescent="0.15">
      <c r="A33" s="163" t="str">
        <f>IF(連結実質赤字比率に係る赤字・黒字の構成分析!C$37="",NA(),連結実質赤字比率に係る赤字・黒字の構成分析!C$37)</f>
        <v>後期高齢者医療特別会計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0.14000000000000001</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0.68</v>
      </c>
    </row>
    <row r="35" spans="1:16" x14ac:dyDescent="0.15">
      <c r="A35" s="163" t="str">
        <f>IF(連結実質赤字比率に係る赤字・黒字の構成分析!C$35="",NA(),連結実質赤字比率に係る赤字・黒字の構成分析!C$35)</f>
        <v>簡易水道事業会計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1.41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17.170000000000002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15.74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6.52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6.98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760</v>
      </c>
      <c r="E42" s="164"/>
      <c r="F42" s="164"/>
      <c r="G42" s="164">
        <f>'実質公債費比率（分子）の構造'!L$52</f>
        <v>862</v>
      </c>
      <c r="H42" s="164"/>
      <c r="I42" s="164"/>
      <c r="J42" s="164">
        <f>'実質公債費比率（分子）の構造'!M$52</f>
        <v>988</v>
      </c>
      <c r="K42" s="164"/>
      <c r="L42" s="164"/>
      <c r="M42" s="164">
        <f>'実質公債費比率（分子）の構造'!N$52</f>
        <v>1083</v>
      </c>
      <c r="N42" s="164"/>
      <c r="O42" s="164"/>
      <c r="P42" s="164">
        <f>'実質公債費比率（分子）の構造'!O$52</f>
        <v>1123</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v>
      </c>
      <c r="C44" s="164"/>
      <c r="D44" s="164"/>
      <c r="E44" s="164">
        <f>'実質公債費比率（分子）の構造'!L$50</f>
        <v>6</v>
      </c>
      <c r="F44" s="164"/>
      <c r="G44" s="164"/>
      <c r="H44" s="164">
        <f>'実質公債費比率（分子）の構造'!M$50</f>
        <v>8</v>
      </c>
      <c r="I44" s="164"/>
      <c r="J44" s="164"/>
      <c r="K44" s="164">
        <f>'実質公債費比率（分子）の構造'!N$50</f>
        <v>8</v>
      </c>
      <c r="L44" s="164"/>
      <c r="M44" s="164"/>
      <c r="N44" s="164">
        <f>'実質公債費比率（分子）の構造'!O$50</f>
        <v>0</v>
      </c>
      <c r="O44" s="164"/>
      <c r="P44" s="164"/>
    </row>
    <row r="45" spans="1:16" x14ac:dyDescent="0.15">
      <c r="A45" s="164" t="s">
        <v>63</v>
      </c>
      <c r="B45" s="164">
        <f>'実質公債費比率（分子）の構造'!K$49</f>
        <v>33</v>
      </c>
      <c r="C45" s="164"/>
      <c r="D45" s="164"/>
      <c r="E45" s="164">
        <f>'実質公債費比率（分子）の構造'!L$49</f>
        <v>33</v>
      </c>
      <c r="F45" s="164"/>
      <c r="G45" s="164"/>
      <c r="H45" s="164">
        <f>'実質公債費比率（分子）の構造'!M$49</f>
        <v>25</v>
      </c>
      <c r="I45" s="164"/>
      <c r="J45" s="164"/>
      <c r="K45" s="164">
        <f>'実質公債費比率（分子）の構造'!N$49</f>
        <v>17</v>
      </c>
      <c r="L45" s="164"/>
      <c r="M45" s="164"/>
      <c r="N45" s="164">
        <f>'実質公債費比率（分子）の構造'!O$49</f>
        <v>17</v>
      </c>
      <c r="O45" s="164"/>
      <c r="P45" s="164"/>
    </row>
    <row r="46" spans="1:16" x14ac:dyDescent="0.15">
      <c r="A46" s="164" t="s">
        <v>64</v>
      </c>
      <c r="B46" s="164">
        <f>'実質公債費比率（分子）の構造'!K$48</f>
        <v>250</v>
      </c>
      <c r="C46" s="164"/>
      <c r="D46" s="164"/>
      <c r="E46" s="164">
        <f>'実質公債費比率（分子）の構造'!L$48</f>
        <v>266</v>
      </c>
      <c r="F46" s="164"/>
      <c r="G46" s="164"/>
      <c r="H46" s="164">
        <f>'実質公債費比率（分子）の構造'!M$48</f>
        <v>301</v>
      </c>
      <c r="I46" s="164"/>
      <c r="J46" s="164"/>
      <c r="K46" s="164">
        <f>'実質公債費比率（分子）の構造'!N$48</f>
        <v>334</v>
      </c>
      <c r="L46" s="164"/>
      <c r="M46" s="164"/>
      <c r="N46" s="164">
        <f>'実質公債費比率（分子）の構造'!O$48</f>
        <v>211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782</v>
      </c>
      <c r="C49" s="164"/>
      <c r="D49" s="164"/>
      <c r="E49" s="164">
        <f>'実質公債費比率（分子）の構造'!L$45</f>
        <v>960</v>
      </c>
      <c r="F49" s="164"/>
      <c r="G49" s="164"/>
      <c r="H49" s="164">
        <f>'実質公債費比率（分子）の構造'!M$45</f>
        <v>1099</v>
      </c>
      <c r="I49" s="164"/>
      <c r="J49" s="164"/>
      <c r="K49" s="164">
        <f>'実質公債費比率（分子）の構造'!N$45</f>
        <v>1245</v>
      </c>
      <c r="L49" s="164"/>
      <c r="M49" s="164"/>
      <c r="N49" s="164">
        <f>'実質公債費比率（分子）の構造'!O$45</f>
        <v>1228</v>
      </c>
      <c r="O49" s="164"/>
      <c r="P49" s="164"/>
    </row>
    <row r="50" spans="1:16" x14ac:dyDescent="0.15">
      <c r="A50" s="164" t="s">
        <v>67</v>
      </c>
      <c r="B50" s="164" t="e">
        <f>NA()</f>
        <v>#N/A</v>
      </c>
      <c r="C50" s="164">
        <f>IF(ISNUMBER('実質公債費比率（分子）の構造'!K$53),'実質公債費比率（分子）の構造'!K$53,NA())</f>
        <v>307</v>
      </c>
      <c r="D50" s="164" t="e">
        <f>NA()</f>
        <v>#N/A</v>
      </c>
      <c r="E50" s="164" t="e">
        <f>NA()</f>
        <v>#N/A</v>
      </c>
      <c r="F50" s="164">
        <f>IF(ISNUMBER('実質公債費比率（分子）の構造'!L$53),'実質公債費比率（分子）の構造'!L$53,NA())</f>
        <v>403</v>
      </c>
      <c r="G50" s="164" t="e">
        <f>NA()</f>
        <v>#N/A</v>
      </c>
      <c r="H50" s="164" t="e">
        <f>NA()</f>
        <v>#N/A</v>
      </c>
      <c r="I50" s="164">
        <f>IF(ISNUMBER('実質公債費比率（分子）の構造'!M$53),'実質公債費比率（分子）の構造'!M$53,NA())</f>
        <v>445</v>
      </c>
      <c r="J50" s="164" t="e">
        <f>NA()</f>
        <v>#N/A</v>
      </c>
      <c r="K50" s="164" t="e">
        <f>NA()</f>
        <v>#N/A</v>
      </c>
      <c r="L50" s="164">
        <f>IF(ISNUMBER('実質公債費比率（分子）の構造'!N$53),'実質公債費比率（分子）の構造'!N$53,NA())</f>
        <v>521</v>
      </c>
      <c r="M50" s="164" t="e">
        <f>NA()</f>
        <v>#N/A</v>
      </c>
      <c r="N50" s="164" t="e">
        <f>NA()</f>
        <v>#N/A</v>
      </c>
      <c r="O50" s="164">
        <f>IF(ISNUMBER('実質公債費比率（分子）の構造'!O$53),'実質公債費比率（分子）の構造'!O$53,NA())</f>
        <v>333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9582</v>
      </c>
      <c r="E56" s="163"/>
      <c r="F56" s="163"/>
      <c r="G56" s="163">
        <f>'将来負担比率（分子）の構造'!J$52</f>
        <v>9851</v>
      </c>
      <c r="H56" s="163"/>
      <c r="I56" s="163"/>
      <c r="J56" s="163">
        <f>'将来負担比率（分子）の構造'!K$52</f>
        <v>9603</v>
      </c>
      <c r="K56" s="163"/>
      <c r="L56" s="163"/>
      <c r="M56" s="163">
        <f>'将来負担比率（分子）の構造'!L$52</f>
        <v>9849</v>
      </c>
      <c r="N56" s="163"/>
      <c r="O56" s="163"/>
      <c r="P56" s="163">
        <f>'将来負担比率（分子）の構造'!M$52</f>
        <v>11385</v>
      </c>
    </row>
    <row r="57" spans="1:16" x14ac:dyDescent="0.15">
      <c r="A57" s="163" t="s">
        <v>42</v>
      </c>
      <c r="B57" s="163"/>
      <c r="C57" s="163"/>
      <c r="D57" s="163">
        <f>'将来負担比率（分子）の構造'!I$51</f>
        <v>1621</v>
      </c>
      <c r="E57" s="163"/>
      <c r="F57" s="163"/>
      <c r="G57" s="163">
        <f>'将来負担比率（分子）の構造'!J$51</f>
        <v>1505</v>
      </c>
      <c r="H57" s="163"/>
      <c r="I57" s="163"/>
      <c r="J57" s="163">
        <f>'将来負担比率（分子）の構造'!K$51</f>
        <v>1490</v>
      </c>
      <c r="K57" s="163"/>
      <c r="L57" s="163"/>
      <c r="M57" s="163">
        <f>'将来負担比率（分子）の構造'!L$51</f>
        <v>1012</v>
      </c>
      <c r="N57" s="163"/>
      <c r="O57" s="163"/>
      <c r="P57" s="163">
        <f>'将来負担比率（分子）の構造'!M$51</f>
        <v>820</v>
      </c>
    </row>
    <row r="58" spans="1:16" x14ac:dyDescent="0.15">
      <c r="A58" s="163" t="s">
        <v>41</v>
      </c>
      <c r="B58" s="163"/>
      <c r="C58" s="163"/>
      <c r="D58" s="163">
        <f>'将来負担比率（分子）の構造'!I$50</f>
        <v>9177</v>
      </c>
      <c r="E58" s="163"/>
      <c r="F58" s="163"/>
      <c r="G58" s="163">
        <f>'将来負担比率（分子）の構造'!J$50</f>
        <v>10379</v>
      </c>
      <c r="H58" s="163"/>
      <c r="I58" s="163"/>
      <c r="J58" s="163">
        <f>'将来負担比率（分子）の構造'!K$50</f>
        <v>10606</v>
      </c>
      <c r="K58" s="163"/>
      <c r="L58" s="163"/>
      <c r="M58" s="163">
        <f>'将来負担比率（分子）の構造'!L$50</f>
        <v>9685</v>
      </c>
      <c r="N58" s="163"/>
      <c r="O58" s="163"/>
      <c r="P58" s="163">
        <f>'将来負担比率（分子）の構造'!M$50</f>
        <v>9237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925</v>
      </c>
      <c r="C62" s="163"/>
      <c r="D62" s="163"/>
      <c r="E62" s="163">
        <f>'将来負担比率（分子）の構造'!J$45</f>
        <v>762</v>
      </c>
      <c r="F62" s="163"/>
      <c r="G62" s="163"/>
      <c r="H62" s="163">
        <f>'将来負担比率（分子）の構造'!K$45</f>
        <v>750</v>
      </c>
      <c r="I62" s="163"/>
      <c r="J62" s="163"/>
      <c r="K62" s="163">
        <f>'将来負担比率（分子）の構造'!L$45</f>
        <v>606</v>
      </c>
      <c r="L62" s="163"/>
      <c r="M62" s="163"/>
      <c r="N62" s="163">
        <f>'将来負担比率（分子）の構造'!M$45</f>
        <v>817</v>
      </c>
      <c r="O62" s="163"/>
      <c r="P62" s="163"/>
    </row>
    <row r="63" spans="1:16" x14ac:dyDescent="0.15">
      <c r="A63" s="163" t="s">
        <v>34</v>
      </c>
      <c r="B63" s="163">
        <f>'将来負担比率（分子）の構造'!I$44</f>
        <v>95</v>
      </c>
      <c r="C63" s="163"/>
      <c r="D63" s="163"/>
      <c r="E63" s="163">
        <f>'将来負担比率（分子）の構造'!J$44</f>
        <v>59</v>
      </c>
      <c r="F63" s="163"/>
      <c r="G63" s="163"/>
      <c r="H63" s="163">
        <f>'将来負担比率（分子）の構造'!K$44</f>
        <v>39</v>
      </c>
      <c r="I63" s="163"/>
      <c r="J63" s="163"/>
      <c r="K63" s="163">
        <f>'将来負担比率（分子）の構造'!L$44</f>
        <v>55</v>
      </c>
      <c r="L63" s="163"/>
      <c r="M63" s="163"/>
      <c r="N63" s="163">
        <f>'将来負担比率（分子）の構造'!M$44</f>
        <v>829</v>
      </c>
      <c r="O63" s="163"/>
      <c r="P63" s="163"/>
    </row>
    <row r="64" spans="1:16" x14ac:dyDescent="0.15">
      <c r="A64" s="163" t="s">
        <v>33</v>
      </c>
      <c r="B64" s="163">
        <f>'将来負担比率（分子）の構造'!I$43</f>
        <v>5456</v>
      </c>
      <c r="C64" s="163"/>
      <c r="D64" s="163"/>
      <c r="E64" s="163">
        <f>'将来負担比率（分子）の構造'!J$43</f>
        <v>5390</v>
      </c>
      <c r="F64" s="163"/>
      <c r="G64" s="163"/>
      <c r="H64" s="163">
        <f>'将来負担比率（分子）の構造'!K$43</f>
        <v>4751</v>
      </c>
      <c r="I64" s="163"/>
      <c r="J64" s="163"/>
      <c r="K64" s="163">
        <f>'将来負担比率（分子）の構造'!L$43</f>
        <v>4389</v>
      </c>
      <c r="L64" s="163"/>
      <c r="M64" s="163"/>
      <c r="N64" s="163">
        <f>'将来負担比率（分子）の構造'!M$43</f>
        <v>3687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11711</v>
      </c>
      <c r="C66" s="163"/>
      <c r="D66" s="163"/>
      <c r="E66" s="163">
        <f>'将来負担比率（分子）の構造'!J$41</f>
        <v>12396</v>
      </c>
      <c r="F66" s="163"/>
      <c r="G66" s="163"/>
      <c r="H66" s="163">
        <f>'将来負担比率（分子）の構造'!K$41</f>
        <v>12277</v>
      </c>
      <c r="I66" s="163"/>
      <c r="J66" s="163"/>
      <c r="K66" s="163">
        <f>'将来負担比率（分子）の構造'!L$41</f>
        <v>11566</v>
      </c>
      <c r="L66" s="163"/>
      <c r="M66" s="163"/>
      <c r="N66" s="163">
        <f>'将来負担比率（分子）の構造'!M$41</f>
        <v>12020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1009</v>
      </c>
      <c r="C72" s="167">
        <f>基金残高に係る経年分析!G55</f>
        <v>816</v>
      </c>
      <c r="D72" s="167">
        <f>基金残高に係る経年分析!H55</f>
        <v>832</v>
      </c>
    </row>
    <row r="73" spans="1:16" x14ac:dyDescent="0.15">
      <c r="A73" s="166" t="s">
        <v>74</v>
      </c>
      <c r="B73" s="167">
        <f>基金残高に係る経年分析!F56</f>
        <v>2491</v>
      </c>
      <c r="C73" s="167">
        <f>基金残高に係る経年分析!G56</f>
        <v>2074</v>
      </c>
      <c r="D73" s="167">
        <f>基金残高に係る経年分析!H56</f>
        <v>1754</v>
      </c>
    </row>
    <row r="74" spans="1:16" x14ac:dyDescent="0.15">
      <c r="A74" s="166" t="s">
        <v>75</v>
      </c>
      <c r="B74" s="167">
        <f>基金残高に係る経年分析!F57</f>
        <v>6996</v>
      </c>
      <c r="C74" s="167">
        <f>基金残高に係る経年分析!G57</f>
        <v>6714</v>
      </c>
      <c r="D74" s="167">
        <f>基金残高に係る経年分析!H57</f>
        <v>6554</v>
      </c>
    </row>
  </sheetData>
  <sheetProtection algorithmName="SHA-512" hashValue="79pLfNwrL6Y/iA5wtW/M8XSLTmOhA3evn7fIUrMB4oOZVs1hHWSrGa0RXczlNQWSxoDg15++07dNtcdEJ0YMhQ==" saltValue="3FT6neY0UXu69uBLsZBt9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Administrator@atsuma.local</cp:lastModifiedBy>
  <cp:lastPrinted>2026-09-25T05:58:48Z</cp:lastPrinted>
  <dcterms:created xsi:type="dcterms:W3CDTF">2026-02-23T04:14:57Z</dcterms:created>
  <dcterms:modified xsi:type="dcterms:W3CDTF">2026-09-25T05:59:14Z</dcterms:modified>
  <cp:category/>
</cp:coreProperties>
</file>